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73816DC6-F550-4A07-83BC-7538F815EA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3" l="1"/>
  <c r="C53" i="3" l="1"/>
  <c r="C43" i="3"/>
  <c r="C19" i="3"/>
  <c r="C56" i="3" l="1"/>
  <c r="C53" i="1" l="1"/>
  <c r="C43" i="1"/>
  <c r="C21" i="1"/>
  <c r="C19" i="1"/>
  <c r="C56" i="1" l="1"/>
  <c r="E53" i="3" l="1"/>
  <c r="F53" i="3"/>
  <c r="G53" i="3"/>
  <c r="H53" i="3"/>
  <c r="D53" i="3"/>
  <c r="F53" i="2" l="1"/>
  <c r="G53" i="2"/>
  <c r="H53" i="2"/>
  <c r="E53" i="2"/>
  <c r="D53" i="2"/>
  <c r="E53" i="1" l="1"/>
  <c r="F53" i="1"/>
  <c r="G53" i="1"/>
  <c r="H53" i="1"/>
  <c r="D53" i="1"/>
  <c r="G43" i="3" l="1"/>
  <c r="F43" i="3"/>
  <c r="H43" i="3"/>
  <c r="E43" i="3"/>
  <c r="G21" i="3"/>
  <c r="F21" i="3"/>
  <c r="H21" i="3"/>
  <c r="E21" i="3"/>
  <c r="G19" i="3"/>
  <c r="F19" i="3"/>
  <c r="H19" i="3"/>
  <c r="E19" i="3"/>
  <c r="E56" i="3" l="1"/>
  <c r="F57" i="3" s="1"/>
  <c r="F56" i="3"/>
  <c r="G56" i="3"/>
  <c r="H56" i="3"/>
  <c r="D21" i="3"/>
  <c r="D19" i="3" l="1"/>
  <c r="D43" i="3"/>
  <c r="D56" i="3" l="1"/>
  <c r="G43" i="2"/>
  <c r="F43" i="2"/>
  <c r="H43" i="2"/>
  <c r="E43" i="2"/>
  <c r="H21" i="2"/>
  <c r="G21" i="2"/>
  <c r="F21" i="2"/>
  <c r="E21" i="2"/>
  <c r="D21" i="2"/>
  <c r="G19" i="2"/>
  <c r="F19" i="2"/>
  <c r="H19" i="2"/>
  <c r="E19" i="2"/>
  <c r="F56" i="2" l="1"/>
  <c r="G56" i="2"/>
  <c r="E56" i="2"/>
  <c r="F57" i="2" s="1"/>
  <c r="H56" i="2"/>
  <c r="D43" i="2" l="1"/>
  <c r="D19" i="2"/>
  <c r="D56" i="2" l="1"/>
  <c r="H43" i="1" l="1"/>
  <c r="G43" i="1"/>
  <c r="F43" i="1"/>
  <c r="H21" i="1"/>
  <c r="G21" i="1"/>
  <c r="F21" i="1"/>
  <c r="H19" i="1"/>
  <c r="G19" i="1"/>
  <c r="F19" i="1"/>
  <c r="E19" i="1" l="1"/>
  <c r="E43" i="1"/>
  <c r="D43" i="1"/>
  <c r="E21" i="1"/>
  <c r="F56" i="1"/>
  <c r="G56" i="1"/>
  <c r="H56" i="1"/>
  <c r="D21" i="1"/>
  <c r="E56" i="1" l="1"/>
  <c r="F57" i="1" s="1"/>
  <c r="D19" i="1"/>
  <c r="D56" i="1" s="1"/>
</calcChain>
</file>

<file path=xl/sharedStrings.xml><?xml version="1.0" encoding="utf-8"?>
<sst xmlns="http://schemas.openxmlformats.org/spreadsheetml/2006/main" count="192" uniqueCount="69">
  <si>
    <t>Sr. No.</t>
  </si>
  <si>
    <t>Name of Bank</t>
  </si>
  <si>
    <t>Status of 1st Tranche</t>
  </si>
  <si>
    <t>BANK OF BARODA</t>
  </si>
  <si>
    <t>BANK OF INDIA</t>
  </si>
  <si>
    <t>BANK OF MAHARASHTRA</t>
  </si>
  <si>
    <t>CANARA BANK</t>
  </si>
  <si>
    <t>CENTRAL BANK OF INDIA</t>
  </si>
  <si>
    <t>INDIAN BANK</t>
  </si>
  <si>
    <t xml:space="preserve">INDIAN OVERSEAS BANK </t>
  </si>
  <si>
    <t>PUNJAB AND SIND BANK</t>
  </si>
  <si>
    <t>PUNJAB NATIONAL BANK</t>
  </si>
  <si>
    <t>STATE BANK OF INDIA</t>
  </si>
  <si>
    <t>UCO BANK</t>
  </si>
  <si>
    <t>UNION BANK OF INDIA</t>
  </si>
  <si>
    <t>Sub Total</t>
  </si>
  <si>
    <t>AXIS BANK LTD</t>
  </si>
  <si>
    <t>BANDHAN BANK LIMITED</t>
  </si>
  <si>
    <t>CATHOLIC SYRIAN BANK LIMITED</t>
  </si>
  <si>
    <t>CITY UNION BANK LTD</t>
  </si>
  <si>
    <t>DCB BANK LIMITED</t>
  </si>
  <si>
    <t>DHANLAXMI BANK LIMITED</t>
  </si>
  <si>
    <t>FEDERAL BANK LTD</t>
  </si>
  <si>
    <t>HDFC BANK LTD</t>
  </si>
  <si>
    <t>ICICI BANK LIMITED</t>
  </si>
  <si>
    <t>IDBI BANK LTD</t>
  </si>
  <si>
    <t>IDFC BANK LIMITED</t>
  </si>
  <si>
    <t>INDUSIND BANK LIMITED</t>
  </si>
  <si>
    <t>JAMMU AND KASHMIR BANK LTD</t>
  </si>
  <si>
    <t>KARNATAKA BANK LIMITED</t>
  </si>
  <si>
    <t>KARUR VYSYA BANK LTD</t>
  </si>
  <si>
    <t>KOTAK MAHINDRA BANK</t>
  </si>
  <si>
    <t>LAKSHMI VILAS BANK LTD</t>
  </si>
  <si>
    <t>RBL BANK LIMITED</t>
  </si>
  <si>
    <t xml:space="preserve">SOUTH INDIAN BANK </t>
  </si>
  <si>
    <t>TAMILNAD MERCANTILE BANK LTD</t>
  </si>
  <si>
    <t>YES BANK LIMITED</t>
  </si>
  <si>
    <t>AU SMALL FINANCE BANK LTD.</t>
  </si>
  <si>
    <t>EQUITAS SMALL FINANCE BANK</t>
  </si>
  <si>
    <t>ESAF SMALL FINANCE BANK</t>
  </si>
  <si>
    <t>FINCARE SMALL FINANCE BANK LIMITED</t>
  </si>
  <si>
    <t>JANA SMALL FINANCE BANK LTD.</t>
  </si>
  <si>
    <t>SURYODAY SMALL FINANCE BANK</t>
  </si>
  <si>
    <t>UJJIVAN SMALL FINANCE BANK</t>
  </si>
  <si>
    <t>UNITY SMALL FINANCE BANK LTD.</t>
  </si>
  <si>
    <t>OTHER FINANCIAL INSTITUTES</t>
  </si>
  <si>
    <t>Other States</t>
  </si>
  <si>
    <t>Grand Total</t>
  </si>
  <si>
    <t>Data Source: SIDBI Portal</t>
  </si>
  <si>
    <t>Target for 1st Tranche</t>
  </si>
  <si>
    <t>Status of 2nd Tranche</t>
  </si>
  <si>
    <t>Target for 2nd Tranche</t>
  </si>
  <si>
    <t>Status of 3rd Tranche</t>
  </si>
  <si>
    <t>Target for 3rd Tranche</t>
  </si>
  <si>
    <t>(Achievement)</t>
  </si>
  <si>
    <t>UTKARSH SMALL FINANCE BANK</t>
  </si>
  <si>
    <t>Total No of Applications Sanctioned</t>
  </si>
  <si>
    <t>Total No of Applications Disbursed</t>
  </si>
  <si>
    <t>No of Applications Pending for Sanction</t>
  </si>
  <si>
    <t>No of Applications Pending for Disburcement</t>
  </si>
  <si>
    <t>No of Applications Return by bank</t>
  </si>
  <si>
    <t>FINCARE SMALL FINANCE BANK LTD</t>
  </si>
  <si>
    <t>Total Applications</t>
  </si>
  <si>
    <t>Bank Wise Progress Report of PMSVANidhi (1st Tranche) of Gujarat State as of 01.08.2025</t>
  </si>
  <si>
    <t>UJARAT GRAMIN BANK</t>
  </si>
  <si>
    <t>Bank Wise Progress Report of PMSVANidhi (2nd Tranche) of Gujarat State as of 01.08.2025</t>
  </si>
  <si>
    <t>GUJARAT GRAMIN BANK</t>
  </si>
  <si>
    <t>Bank Wise Progress Report of PMSVANidhi (3rd Tranche) of Gujarat State as of 01.08.2025</t>
  </si>
  <si>
    <t>Annexure -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</si>
</sst>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Arial Black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2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3" xfId="0" applyFont="1" applyBorder="1"/>
    <xf numFmtId="0" fontId="5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2" borderId="4" xfId="0" applyFont="1" applyFill="1" applyBorder="1"/>
    <xf numFmtId="10" fontId="6" fillId="2" borderId="4" xfId="1" applyNumberFormat="1" applyFont="1" applyFill="1" applyBorder="1"/>
    <xf numFmtId="0" fontId="6" fillId="2" borderId="1" xfId="0" applyFont="1" applyFill="1" applyBorder="1"/>
    <xf numFmtId="0" fontId="7" fillId="0" borderId="0" xfId="0" applyFont="1" applyAlignment="1">
      <alignment horizontal="left"/>
    </xf>
    <xf numFmtId="0" fontId="8" fillId="0" borderId="0" xfId="0" applyFont="1"/>
    <xf numFmtId="0" fontId="4" fillId="2" borderId="3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tabSelected="1" zoomScale="60" zoomScaleNormal="60" workbookViewId="0">
      <selection sqref="A1:H1"/>
    </sheetView>
  </sheetViews>
  <sheetFormatPr defaultRowHeight="15" x14ac:dyDescent="0.25"/>
  <cols>
    <col min="1" max="1" width="26.140625" customWidth="1"/>
    <col min="2" max="2" width="72.85546875" bestFit="1" customWidth="1"/>
    <col min="3" max="3" width="27.7109375" customWidth="1"/>
    <col min="4" max="6" width="26.7109375" customWidth="1"/>
    <col min="7" max="7" width="27.85546875" customWidth="1"/>
    <col min="8" max="8" width="28.7109375" customWidth="1"/>
  </cols>
  <sheetData>
    <row r="1" spans="1:8" ht="36.75" x14ac:dyDescent="0.25">
      <c r="A1" s="20" t="s">
        <v>68</v>
      </c>
      <c r="B1" s="20"/>
      <c r="C1" s="20"/>
      <c r="D1" s="20"/>
      <c r="E1" s="20"/>
      <c r="F1" s="20"/>
      <c r="G1" s="20"/>
      <c r="H1" s="20"/>
    </row>
    <row r="3" spans="1:8" ht="28.5" customHeight="1" x14ac:dyDescent="0.25">
      <c r="A3" s="21" t="s">
        <v>63</v>
      </c>
      <c r="B3" s="21"/>
      <c r="C3" s="21"/>
      <c r="D3" s="21"/>
      <c r="E3" s="21"/>
      <c r="F3" s="21"/>
      <c r="G3" s="21"/>
      <c r="H3" s="21"/>
    </row>
    <row r="4" spans="1:8" ht="27.75" x14ac:dyDescent="0.25">
      <c r="A4" s="1"/>
      <c r="B4" s="1"/>
      <c r="C4" s="1"/>
      <c r="D4" s="1"/>
      <c r="E4" s="1"/>
      <c r="F4" s="1"/>
      <c r="G4" s="1"/>
      <c r="H4" s="1"/>
    </row>
    <row r="5" spans="1:8" ht="26.25" customHeight="1" x14ac:dyDescent="0.25">
      <c r="A5" s="22" t="s">
        <v>0</v>
      </c>
      <c r="B5" s="22" t="s">
        <v>1</v>
      </c>
      <c r="C5" s="25" t="s">
        <v>2</v>
      </c>
      <c r="D5" s="26"/>
      <c r="E5" s="26"/>
      <c r="F5" s="26"/>
      <c r="G5" s="26"/>
      <c r="H5" s="27"/>
    </row>
    <row r="6" spans="1:8" ht="131.25" x14ac:dyDescent="0.25">
      <c r="A6" s="22"/>
      <c r="B6" s="22"/>
      <c r="C6" s="16" t="s">
        <v>62</v>
      </c>
      <c r="D6" s="2" t="s">
        <v>56</v>
      </c>
      <c r="E6" s="2" t="s">
        <v>57</v>
      </c>
      <c r="F6" s="2" t="s">
        <v>58</v>
      </c>
      <c r="G6" s="3" t="s">
        <v>59</v>
      </c>
      <c r="H6" s="2" t="s">
        <v>60</v>
      </c>
    </row>
    <row r="7" spans="1:8" ht="25.5" x14ac:dyDescent="0.35">
      <c r="A7" s="4">
        <v>1</v>
      </c>
      <c r="B7" s="5" t="s">
        <v>3</v>
      </c>
      <c r="C7" s="5">
        <v>169747</v>
      </c>
      <c r="D7" s="5">
        <v>149414</v>
      </c>
      <c r="E7" s="5">
        <v>147579</v>
      </c>
      <c r="F7" s="6">
        <v>3777</v>
      </c>
      <c r="G7" s="7">
        <v>1835</v>
      </c>
      <c r="H7" s="5">
        <v>16556</v>
      </c>
    </row>
    <row r="8" spans="1:8" ht="25.5" x14ac:dyDescent="0.35">
      <c r="A8" s="4">
        <v>2</v>
      </c>
      <c r="B8" s="5" t="s">
        <v>4</v>
      </c>
      <c r="C8" s="5">
        <v>48518</v>
      </c>
      <c r="D8" s="5">
        <v>43702</v>
      </c>
      <c r="E8" s="5">
        <v>43678</v>
      </c>
      <c r="F8" s="6">
        <v>234</v>
      </c>
      <c r="G8" s="7">
        <v>24</v>
      </c>
      <c r="H8" s="5">
        <v>4582</v>
      </c>
    </row>
    <row r="9" spans="1:8" ht="25.5" x14ac:dyDescent="0.35">
      <c r="A9" s="4">
        <v>3</v>
      </c>
      <c r="B9" s="5" t="s">
        <v>5</v>
      </c>
      <c r="C9" s="5">
        <v>4279</v>
      </c>
      <c r="D9" s="5">
        <v>3441</v>
      </c>
      <c r="E9" s="5">
        <v>3408</v>
      </c>
      <c r="F9" s="6">
        <v>17</v>
      </c>
      <c r="G9" s="7">
        <v>33</v>
      </c>
      <c r="H9" s="5">
        <v>821</v>
      </c>
    </row>
    <row r="10" spans="1:8" ht="25.5" x14ac:dyDescent="0.35">
      <c r="A10" s="4">
        <v>4</v>
      </c>
      <c r="B10" s="5" t="s">
        <v>6</v>
      </c>
      <c r="C10" s="5">
        <v>12105</v>
      </c>
      <c r="D10" s="5">
        <v>10384</v>
      </c>
      <c r="E10" s="5">
        <v>10382</v>
      </c>
      <c r="F10" s="6">
        <v>5</v>
      </c>
      <c r="G10" s="7">
        <v>2</v>
      </c>
      <c r="H10" s="5">
        <v>1716</v>
      </c>
    </row>
    <row r="11" spans="1:8" ht="25.5" x14ac:dyDescent="0.35">
      <c r="A11" s="4">
        <v>5</v>
      </c>
      <c r="B11" s="5" t="s">
        <v>7</v>
      </c>
      <c r="C11" s="5">
        <v>17204</v>
      </c>
      <c r="D11" s="5">
        <v>15083</v>
      </c>
      <c r="E11" s="5">
        <v>15064</v>
      </c>
      <c r="F11" s="6">
        <v>44</v>
      </c>
      <c r="G11" s="7">
        <v>19</v>
      </c>
      <c r="H11" s="5">
        <v>2077</v>
      </c>
    </row>
    <row r="12" spans="1:8" ht="25.5" x14ac:dyDescent="0.35">
      <c r="A12" s="4">
        <v>6</v>
      </c>
      <c r="B12" s="5" t="s">
        <v>8</v>
      </c>
      <c r="C12" s="5">
        <v>12962</v>
      </c>
      <c r="D12" s="5">
        <v>11750</v>
      </c>
      <c r="E12" s="5">
        <v>11638</v>
      </c>
      <c r="F12" s="6">
        <v>56</v>
      </c>
      <c r="G12" s="7">
        <v>112</v>
      </c>
      <c r="H12" s="5">
        <v>1156</v>
      </c>
    </row>
    <row r="13" spans="1:8" ht="25.5" x14ac:dyDescent="0.35">
      <c r="A13" s="4">
        <v>7</v>
      </c>
      <c r="B13" s="5" t="s">
        <v>9</v>
      </c>
      <c r="C13" s="5">
        <v>8053</v>
      </c>
      <c r="D13" s="5">
        <v>7446</v>
      </c>
      <c r="E13" s="5">
        <v>7432</v>
      </c>
      <c r="F13" s="6">
        <v>44</v>
      </c>
      <c r="G13" s="7">
        <v>14</v>
      </c>
      <c r="H13" s="5">
        <v>563</v>
      </c>
    </row>
    <row r="14" spans="1:8" ht="25.5" x14ac:dyDescent="0.35">
      <c r="A14" s="4">
        <v>8</v>
      </c>
      <c r="B14" s="5" t="s">
        <v>10</v>
      </c>
      <c r="C14" s="5">
        <v>1237</v>
      </c>
      <c r="D14" s="5">
        <v>1105</v>
      </c>
      <c r="E14" s="5">
        <v>1102</v>
      </c>
      <c r="F14" s="6">
        <v>11</v>
      </c>
      <c r="G14" s="7">
        <v>3</v>
      </c>
      <c r="H14" s="5">
        <v>121</v>
      </c>
    </row>
    <row r="15" spans="1:8" ht="25.5" x14ac:dyDescent="0.35">
      <c r="A15" s="4">
        <v>9</v>
      </c>
      <c r="B15" s="5" t="s">
        <v>11</v>
      </c>
      <c r="C15" s="5">
        <v>13657</v>
      </c>
      <c r="D15" s="5">
        <v>12457</v>
      </c>
      <c r="E15" s="5">
        <v>12449</v>
      </c>
      <c r="F15" s="6">
        <v>2</v>
      </c>
      <c r="G15" s="7">
        <v>8</v>
      </c>
      <c r="H15" s="5">
        <v>1198</v>
      </c>
    </row>
    <row r="16" spans="1:8" ht="25.5" x14ac:dyDescent="0.35">
      <c r="A16" s="4">
        <v>10</v>
      </c>
      <c r="B16" s="5" t="s">
        <v>12</v>
      </c>
      <c r="C16" s="5">
        <v>177549</v>
      </c>
      <c r="D16" s="5">
        <v>166479</v>
      </c>
      <c r="E16" s="5">
        <v>165856</v>
      </c>
      <c r="F16" s="6">
        <v>301</v>
      </c>
      <c r="G16" s="7">
        <v>623</v>
      </c>
      <c r="H16" s="5">
        <v>10769</v>
      </c>
    </row>
    <row r="17" spans="1:8" ht="25.5" x14ac:dyDescent="0.35">
      <c r="A17" s="4">
        <v>11</v>
      </c>
      <c r="B17" s="5" t="s">
        <v>13</v>
      </c>
      <c r="C17" s="5">
        <v>6744</v>
      </c>
      <c r="D17" s="5">
        <v>5814</v>
      </c>
      <c r="E17" s="5">
        <v>5782</v>
      </c>
      <c r="F17" s="6">
        <v>0</v>
      </c>
      <c r="G17" s="7">
        <v>32</v>
      </c>
      <c r="H17" s="5">
        <v>930</v>
      </c>
    </row>
    <row r="18" spans="1:8" ht="25.5" x14ac:dyDescent="0.35">
      <c r="A18" s="4">
        <v>12</v>
      </c>
      <c r="B18" s="5" t="s">
        <v>14</v>
      </c>
      <c r="C18" s="5">
        <v>32070</v>
      </c>
      <c r="D18" s="5">
        <v>28390</v>
      </c>
      <c r="E18" s="5">
        <v>28115</v>
      </c>
      <c r="F18" s="6">
        <v>616</v>
      </c>
      <c r="G18" s="7">
        <v>275</v>
      </c>
      <c r="H18" s="5">
        <v>3064</v>
      </c>
    </row>
    <row r="19" spans="1:8" ht="26.25" x14ac:dyDescent="0.4">
      <c r="A19" s="23" t="s">
        <v>15</v>
      </c>
      <c r="B19" s="24"/>
      <c r="C19" s="15">
        <f t="shared" ref="C19" si="0">SUM(C7:C18)</f>
        <v>504125</v>
      </c>
      <c r="D19" s="9">
        <f t="shared" ref="D19:H19" si="1">SUM(D7:D18)</f>
        <v>455465</v>
      </c>
      <c r="E19" s="9">
        <f t="shared" si="1"/>
        <v>452485</v>
      </c>
      <c r="F19" s="9">
        <f t="shared" si="1"/>
        <v>5107</v>
      </c>
      <c r="G19" s="8">
        <f t="shared" si="1"/>
        <v>2980</v>
      </c>
      <c r="H19" s="9">
        <f t="shared" si="1"/>
        <v>43553</v>
      </c>
    </row>
    <row r="20" spans="1:8" ht="25.5" x14ac:dyDescent="0.35">
      <c r="A20" s="4">
        <v>13</v>
      </c>
      <c r="B20" s="5" t="s">
        <v>64</v>
      </c>
      <c r="C20" s="5">
        <v>7104</v>
      </c>
      <c r="D20" s="5">
        <v>6073</v>
      </c>
      <c r="E20" s="5">
        <v>6015</v>
      </c>
      <c r="F20" s="6">
        <v>62</v>
      </c>
      <c r="G20" s="7">
        <v>58</v>
      </c>
      <c r="H20" s="5">
        <v>969</v>
      </c>
    </row>
    <row r="21" spans="1:8" ht="26.25" x14ac:dyDescent="0.4">
      <c r="A21" s="23" t="s">
        <v>15</v>
      </c>
      <c r="B21" s="24"/>
      <c r="C21" s="15">
        <f t="shared" ref="C21:H21" si="2">SUM(C20:C20)</f>
        <v>7104</v>
      </c>
      <c r="D21" s="9">
        <f t="shared" si="2"/>
        <v>6073</v>
      </c>
      <c r="E21" s="9">
        <f t="shared" si="2"/>
        <v>6015</v>
      </c>
      <c r="F21" s="9">
        <f t="shared" si="2"/>
        <v>62</v>
      </c>
      <c r="G21" s="8">
        <f t="shared" si="2"/>
        <v>58</v>
      </c>
      <c r="H21" s="9">
        <f t="shared" si="2"/>
        <v>969</v>
      </c>
    </row>
    <row r="22" spans="1:8" ht="25.5" x14ac:dyDescent="0.35">
      <c r="A22" s="4">
        <v>14</v>
      </c>
      <c r="B22" s="5" t="s">
        <v>16</v>
      </c>
      <c r="C22" s="5">
        <v>2593</v>
      </c>
      <c r="D22" s="5">
        <v>875</v>
      </c>
      <c r="E22" s="5">
        <v>755</v>
      </c>
      <c r="F22" s="6">
        <v>1442</v>
      </c>
      <c r="G22" s="7">
        <v>120</v>
      </c>
      <c r="H22" s="5">
        <v>276</v>
      </c>
    </row>
    <row r="23" spans="1:8" ht="25.5" x14ac:dyDescent="0.35">
      <c r="A23" s="4">
        <v>15</v>
      </c>
      <c r="B23" s="5" t="s">
        <v>17</v>
      </c>
      <c r="C23" s="5">
        <v>77</v>
      </c>
      <c r="D23" s="5">
        <v>3</v>
      </c>
      <c r="E23" s="5">
        <v>3</v>
      </c>
      <c r="F23" s="6">
        <v>46</v>
      </c>
      <c r="G23" s="7">
        <v>0</v>
      </c>
      <c r="H23" s="5">
        <v>28</v>
      </c>
    </row>
    <row r="24" spans="1:8" ht="25.5" x14ac:dyDescent="0.35">
      <c r="A24" s="4">
        <v>16</v>
      </c>
      <c r="B24" s="5" t="s">
        <v>18</v>
      </c>
      <c r="C24" s="5">
        <v>1</v>
      </c>
      <c r="D24" s="5">
        <v>0</v>
      </c>
      <c r="E24" s="5">
        <v>0</v>
      </c>
      <c r="F24" s="6">
        <v>0</v>
      </c>
      <c r="G24" s="7">
        <v>0</v>
      </c>
      <c r="H24" s="5">
        <v>1</v>
      </c>
    </row>
    <row r="25" spans="1:8" ht="25.5" x14ac:dyDescent="0.35">
      <c r="A25" s="4">
        <v>17</v>
      </c>
      <c r="B25" s="5" t="s">
        <v>19</v>
      </c>
      <c r="C25" s="5">
        <v>29</v>
      </c>
      <c r="D25" s="5">
        <v>10</v>
      </c>
      <c r="E25" s="5">
        <v>10</v>
      </c>
      <c r="F25" s="6">
        <v>0</v>
      </c>
      <c r="G25" s="7">
        <v>0</v>
      </c>
      <c r="H25" s="5">
        <v>19</v>
      </c>
    </row>
    <row r="26" spans="1:8" ht="25.5" x14ac:dyDescent="0.35">
      <c r="A26" s="4">
        <v>18</v>
      </c>
      <c r="B26" s="5" t="s">
        <v>20</v>
      </c>
      <c r="C26" s="5">
        <v>105</v>
      </c>
      <c r="D26" s="5">
        <v>4</v>
      </c>
      <c r="E26" s="5">
        <v>4</v>
      </c>
      <c r="F26" s="6">
        <v>101</v>
      </c>
      <c r="G26" s="7">
        <v>0</v>
      </c>
      <c r="H26" s="5">
        <v>0</v>
      </c>
    </row>
    <row r="27" spans="1:8" ht="25.5" x14ac:dyDescent="0.35">
      <c r="A27" s="4">
        <v>19</v>
      </c>
      <c r="B27" s="5" t="s">
        <v>21</v>
      </c>
      <c r="C27" s="5">
        <v>9</v>
      </c>
      <c r="D27" s="5">
        <v>3</v>
      </c>
      <c r="E27" s="5">
        <v>3</v>
      </c>
      <c r="F27" s="6">
        <v>5</v>
      </c>
      <c r="G27" s="7">
        <v>0</v>
      </c>
      <c r="H27" s="5">
        <v>1</v>
      </c>
    </row>
    <row r="28" spans="1:8" ht="25.5" x14ac:dyDescent="0.35">
      <c r="A28" s="4">
        <v>20</v>
      </c>
      <c r="B28" s="5" t="s">
        <v>22</v>
      </c>
      <c r="C28" s="5">
        <v>488</v>
      </c>
      <c r="D28" s="5">
        <v>179</v>
      </c>
      <c r="E28" s="5">
        <v>170</v>
      </c>
      <c r="F28" s="6">
        <v>215</v>
      </c>
      <c r="G28" s="7">
        <v>9</v>
      </c>
      <c r="H28" s="5">
        <v>94</v>
      </c>
    </row>
    <row r="29" spans="1:8" ht="25.5" x14ac:dyDescent="0.35">
      <c r="A29" s="4">
        <v>21</v>
      </c>
      <c r="B29" s="5" t="s">
        <v>23</v>
      </c>
      <c r="C29" s="5">
        <v>12224</v>
      </c>
      <c r="D29" s="5">
        <v>8394</v>
      </c>
      <c r="E29" s="5">
        <v>8385</v>
      </c>
      <c r="F29" s="6">
        <v>619</v>
      </c>
      <c r="G29" s="7">
        <v>9</v>
      </c>
      <c r="H29" s="5">
        <v>3211</v>
      </c>
    </row>
    <row r="30" spans="1:8" ht="25.5" x14ac:dyDescent="0.35">
      <c r="A30" s="4">
        <v>22</v>
      </c>
      <c r="B30" s="5" t="s">
        <v>24</v>
      </c>
      <c r="C30" s="5">
        <v>2235</v>
      </c>
      <c r="D30" s="5">
        <v>1279</v>
      </c>
      <c r="E30" s="5">
        <v>1278</v>
      </c>
      <c r="F30" s="6">
        <v>0</v>
      </c>
      <c r="G30" s="7">
        <v>1</v>
      </c>
      <c r="H30" s="5">
        <v>956</v>
      </c>
    </row>
    <row r="31" spans="1:8" ht="25.5" x14ac:dyDescent="0.35">
      <c r="A31" s="4">
        <v>23</v>
      </c>
      <c r="B31" s="5" t="s">
        <v>25</v>
      </c>
      <c r="C31" s="5">
        <v>2476</v>
      </c>
      <c r="D31" s="5">
        <v>1987</v>
      </c>
      <c r="E31" s="5">
        <v>1974</v>
      </c>
      <c r="F31" s="6">
        <v>152</v>
      </c>
      <c r="G31" s="7">
        <v>13</v>
      </c>
      <c r="H31" s="5">
        <v>337</v>
      </c>
    </row>
    <row r="32" spans="1:8" ht="25.5" x14ac:dyDescent="0.35">
      <c r="A32" s="4">
        <v>24</v>
      </c>
      <c r="B32" s="5" t="s">
        <v>26</v>
      </c>
      <c r="C32" s="5">
        <v>126</v>
      </c>
      <c r="D32" s="5">
        <v>23</v>
      </c>
      <c r="E32" s="5">
        <v>23</v>
      </c>
      <c r="F32" s="6">
        <v>9</v>
      </c>
      <c r="G32" s="7">
        <v>0</v>
      </c>
      <c r="H32" s="5">
        <v>94</v>
      </c>
    </row>
    <row r="33" spans="1:8" ht="25.5" x14ac:dyDescent="0.35">
      <c r="A33" s="4">
        <v>25</v>
      </c>
      <c r="B33" s="5" t="s">
        <v>27</v>
      </c>
      <c r="C33" s="5">
        <v>596</v>
      </c>
      <c r="D33" s="5">
        <v>120</v>
      </c>
      <c r="E33" s="5">
        <v>27</v>
      </c>
      <c r="F33" s="6">
        <v>467</v>
      </c>
      <c r="G33" s="7">
        <v>93</v>
      </c>
      <c r="H33" s="5">
        <v>9</v>
      </c>
    </row>
    <row r="34" spans="1:8" ht="25.5" x14ac:dyDescent="0.35">
      <c r="A34" s="4">
        <v>26</v>
      </c>
      <c r="B34" s="5" t="s">
        <v>28</v>
      </c>
      <c r="C34" s="5">
        <v>48</v>
      </c>
      <c r="D34" s="5">
        <v>46</v>
      </c>
      <c r="E34" s="5">
        <v>46</v>
      </c>
      <c r="F34" s="6">
        <v>0</v>
      </c>
      <c r="G34" s="7">
        <v>0</v>
      </c>
      <c r="H34" s="5">
        <v>2</v>
      </c>
    </row>
    <row r="35" spans="1:8" ht="25.5" x14ac:dyDescent="0.35">
      <c r="A35" s="4">
        <v>27</v>
      </c>
      <c r="B35" s="5" t="s">
        <v>29</v>
      </c>
      <c r="C35" s="5">
        <v>141</v>
      </c>
      <c r="D35" s="5">
        <v>82</v>
      </c>
      <c r="E35" s="5">
        <v>46</v>
      </c>
      <c r="F35" s="6">
        <v>16</v>
      </c>
      <c r="G35" s="7">
        <v>36</v>
      </c>
      <c r="H35" s="5">
        <v>43</v>
      </c>
    </row>
    <row r="36" spans="1:8" ht="25.5" x14ac:dyDescent="0.35">
      <c r="A36" s="4">
        <v>28</v>
      </c>
      <c r="B36" s="5" t="s">
        <v>30</v>
      </c>
      <c r="C36" s="5">
        <v>94</v>
      </c>
      <c r="D36" s="5">
        <v>20</v>
      </c>
      <c r="E36" s="5">
        <v>18</v>
      </c>
      <c r="F36" s="6">
        <v>1</v>
      </c>
      <c r="G36" s="7">
        <v>2</v>
      </c>
      <c r="H36" s="5">
        <v>73</v>
      </c>
    </row>
    <row r="37" spans="1:8" ht="25.5" x14ac:dyDescent="0.35">
      <c r="A37" s="4">
        <v>29</v>
      </c>
      <c r="B37" s="5" t="s">
        <v>31</v>
      </c>
      <c r="C37" s="5">
        <v>10964</v>
      </c>
      <c r="D37" s="5">
        <v>7016</v>
      </c>
      <c r="E37" s="5">
        <v>7016</v>
      </c>
      <c r="F37" s="6">
        <v>1324</v>
      </c>
      <c r="G37" s="7">
        <v>0</v>
      </c>
      <c r="H37" s="5">
        <v>2624</v>
      </c>
    </row>
    <row r="38" spans="1:8" ht="25.5" x14ac:dyDescent="0.35">
      <c r="A38" s="4">
        <v>30</v>
      </c>
      <c r="B38" s="5" t="s">
        <v>32</v>
      </c>
      <c r="C38" s="5">
        <v>71</v>
      </c>
      <c r="D38" s="5">
        <v>1</v>
      </c>
      <c r="E38" s="5">
        <v>0</v>
      </c>
      <c r="F38" s="6">
        <v>68</v>
      </c>
      <c r="G38" s="7">
        <v>1</v>
      </c>
      <c r="H38" s="5">
        <v>2</v>
      </c>
    </row>
    <row r="39" spans="1:8" ht="25.5" x14ac:dyDescent="0.35">
      <c r="A39" s="4">
        <v>31</v>
      </c>
      <c r="B39" s="5" t="s">
        <v>33</v>
      </c>
      <c r="C39" s="5">
        <v>86</v>
      </c>
      <c r="D39" s="5">
        <v>3</v>
      </c>
      <c r="E39" s="5">
        <v>3</v>
      </c>
      <c r="F39" s="6">
        <v>82</v>
      </c>
      <c r="G39" s="7">
        <v>0</v>
      </c>
      <c r="H39" s="5">
        <v>1</v>
      </c>
    </row>
    <row r="40" spans="1:8" ht="25.5" x14ac:dyDescent="0.35">
      <c r="A40" s="4">
        <v>32</v>
      </c>
      <c r="B40" s="5" t="s">
        <v>34</v>
      </c>
      <c r="C40" s="5">
        <v>54</v>
      </c>
      <c r="D40" s="5">
        <v>28</v>
      </c>
      <c r="E40" s="5">
        <v>27</v>
      </c>
      <c r="F40" s="6">
        <v>4</v>
      </c>
      <c r="G40" s="7">
        <v>1</v>
      </c>
      <c r="H40" s="5">
        <v>22</v>
      </c>
    </row>
    <row r="41" spans="1:8" ht="25.5" x14ac:dyDescent="0.35">
      <c r="A41" s="4">
        <v>33</v>
      </c>
      <c r="B41" s="5" t="s">
        <v>35</v>
      </c>
      <c r="C41" s="5">
        <v>155</v>
      </c>
      <c r="D41" s="5">
        <v>28</v>
      </c>
      <c r="E41" s="5">
        <v>28</v>
      </c>
      <c r="F41" s="6">
        <v>55</v>
      </c>
      <c r="G41" s="7">
        <v>0</v>
      </c>
      <c r="H41" s="5">
        <v>72</v>
      </c>
    </row>
    <row r="42" spans="1:8" ht="25.5" x14ac:dyDescent="0.35">
      <c r="A42" s="4">
        <v>34</v>
      </c>
      <c r="B42" s="5" t="s">
        <v>36</v>
      </c>
      <c r="C42" s="5">
        <v>96</v>
      </c>
      <c r="D42" s="5">
        <v>31</v>
      </c>
      <c r="E42" s="5">
        <v>31</v>
      </c>
      <c r="F42" s="6">
        <v>0</v>
      </c>
      <c r="G42" s="7">
        <v>0</v>
      </c>
      <c r="H42" s="5">
        <v>65</v>
      </c>
    </row>
    <row r="43" spans="1:8" ht="26.25" x14ac:dyDescent="0.4">
      <c r="A43" s="23" t="s">
        <v>15</v>
      </c>
      <c r="B43" s="24"/>
      <c r="C43" s="15">
        <f t="shared" ref="C43" si="3">SUM(C22:C42)</f>
        <v>32668</v>
      </c>
      <c r="D43" s="9">
        <f>SUM(D22:D42)</f>
        <v>20132</v>
      </c>
      <c r="E43" s="9">
        <f>SUM(E22:E42)</f>
        <v>19847</v>
      </c>
      <c r="F43" s="9">
        <f>SUM(F22:F42)</f>
        <v>4606</v>
      </c>
      <c r="G43" s="8">
        <f>SUM(G22:G42)</f>
        <v>285</v>
      </c>
      <c r="H43" s="9">
        <f>SUM(H22:H42)</f>
        <v>7930</v>
      </c>
    </row>
    <row r="44" spans="1:8" ht="25.5" x14ac:dyDescent="0.35">
      <c r="A44" s="4">
        <v>35</v>
      </c>
      <c r="B44" s="5" t="s">
        <v>37</v>
      </c>
      <c r="C44" s="5">
        <v>124</v>
      </c>
      <c r="D44" s="5">
        <v>37</v>
      </c>
      <c r="E44" s="5">
        <v>37</v>
      </c>
      <c r="F44" s="6">
        <v>0</v>
      </c>
      <c r="G44" s="7">
        <v>0</v>
      </c>
      <c r="H44" s="5">
        <v>87</v>
      </c>
    </row>
    <row r="45" spans="1:8" ht="25.5" x14ac:dyDescent="0.35">
      <c r="A45" s="4">
        <v>36</v>
      </c>
      <c r="B45" s="5" t="s">
        <v>38</v>
      </c>
      <c r="C45" s="5">
        <v>8</v>
      </c>
      <c r="D45" s="5">
        <v>0</v>
      </c>
      <c r="E45" s="5">
        <v>0</v>
      </c>
      <c r="F45" s="6">
        <v>8</v>
      </c>
      <c r="G45" s="7">
        <v>0</v>
      </c>
      <c r="H45" s="5">
        <v>0</v>
      </c>
    </row>
    <row r="46" spans="1:8" ht="25.5" x14ac:dyDescent="0.35">
      <c r="A46" s="4">
        <v>37</v>
      </c>
      <c r="B46" s="5" t="s">
        <v>39</v>
      </c>
      <c r="C46" s="5">
        <v>11</v>
      </c>
      <c r="D46" s="5">
        <v>0</v>
      </c>
      <c r="E46" s="5">
        <v>0</v>
      </c>
      <c r="F46" s="6">
        <v>3</v>
      </c>
      <c r="G46" s="7">
        <v>0</v>
      </c>
      <c r="H46" s="5">
        <v>8</v>
      </c>
    </row>
    <row r="47" spans="1:8" ht="25.5" x14ac:dyDescent="0.35">
      <c r="A47" s="4">
        <v>38</v>
      </c>
      <c r="B47" s="5" t="s">
        <v>61</v>
      </c>
      <c r="C47" s="5">
        <v>11</v>
      </c>
      <c r="D47" s="5">
        <v>2</v>
      </c>
      <c r="E47" s="5">
        <v>2</v>
      </c>
      <c r="F47" s="6">
        <v>8</v>
      </c>
      <c r="G47" s="7">
        <v>0</v>
      </c>
      <c r="H47" s="5">
        <v>1</v>
      </c>
    </row>
    <row r="48" spans="1:8" ht="25.5" x14ac:dyDescent="0.35">
      <c r="A48" s="4">
        <v>39</v>
      </c>
      <c r="B48" s="5" t="s">
        <v>41</v>
      </c>
      <c r="C48" s="5">
        <v>12</v>
      </c>
      <c r="D48" s="5">
        <v>0</v>
      </c>
      <c r="E48" s="5">
        <v>0</v>
      </c>
      <c r="F48" s="6">
        <v>11</v>
      </c>
      <c r="G48" s="7">
        <v>0</v>
      </c>
      <c r="H48" s="5">
        <v>1</v>
      </c>
    </row>
    <row r="49" spans="1:8" ht="25.5" x14ac:dyDescent="0.35">
      <c r="A49" s="4">
        <v>40</v>
      </c>
      <c r="B49" s="5" t="s">
        <v>42</v>
      </c>
      <c r="C49" s="5">
        <v>2</v>
      </c>
      <c r="D49" s="5">
        <v>0</v>
      </c>
      <c r="E49" s="5">
        <v>0</v>
      </c>
      <c r="F49" s="6">
        <v>2</v>
      </c>
      <c r="G49" s="7">
        <v>0</v>
      </c>
      <c r="H49" s="5">
        <v>0</v>
      </c>
    </row>
    <row r="50" spans="1:8" ht="25.5" x14ac:dyDescent="0.35">
      <c r="A50" s="4">
        <v>41</v>
      </c>
      <c r="B50" s="5" t="s">
        <v>43</v>
      </c>
      <c r="C50" s="5">
        <v>678</v>
      </c>
      <c r="D50" s="5">
        <v>197</v>
      </c>
      <c r="E50" s="5">
        <v>193</v>
      </c>
      <c r="F50" s="6">
        <v>263</v>
      </c>
      <c r="G50" s="7">
        <v>4</v>
      </c>
      <c r="H50" s="5">
        <v>218</v>
      </c>
    </row>
    <row r="51" spans="1:8" ht="25.5" x14ac:dyDescent="0.35">
      <c r="A51" s="4">
        <v>42</v>
      </c>
      <c r="B51" s="5" t="s">
        <v>44</v>
      </c>
      <c r="C51" s="5">
        <v>11</v>
      </c>
      <c r="D51" s="5">
        <v>10</v>
      </c>
      <c r="E51" s="5">
        <v>10</v>
      </c>
      <c r="F51" s="6">
        <v>1</v>
      </c>
      <c r="G51" s="7">
        <v>0</v>
      </c>
      <c r="H51" s="5">
        <v>0</v>
      </c>
    </row>
    <row r="52" spans="1:8" ht="25.5" x14ac:dyDescent="0.35">
      <c r="A52" s="4">
        <v>43</v>
      </c>
      <c r="B52" s="6" t="s">
        <v>55</v>
      </c>
      <c r="C52" s="6">
        <v>1</v>
      </c>
      <c r="D52" s="5">
        <v>0</v>
      </c>
      <c r="E52" s="5">
        <v>0</v>
      </c>
      <c r="F52" s="6">
        <v>1</v>
      </c>
      <c r="G52" s="7">
        <v>0</v>
      </c>
      <c r="H52" s="5">
        <v>0</v>
      </c>
    </row>
    <row r="53" spans="1:8" ht="26.25" x14ac:dyDescent="0.4">
      <c r="A53" s="23" t="s">
        <v>15</v>
      </c>
      <c r="B53" s="24"/>
      <c r="C53" s="15">
        <f t="shared" ref="C53" si="4">SUM(C44:C52)</f>
        <v>858</v>
      </c>
      <c r="D53" s="9">
        <f>SUM(D44:D52)</f>
        <v>246</v>
      </c>
      <c r="E53" s="9">
        <f t="shared" ref="E53:H53" si="5">SUM(E44:E52)</f>
        <v>242</v>
      </c>
      <c r="F53" s="9">
        <f t="shared" si="5"/>
        <v>297</v>
      </c>
      <c r="G53" s="9">
        <f t="shared" si="5"/>
        <v>4</v>
      </c>
      <c r="H53" s="9">
        <f t="shared" si="5"/>
        <v>315</v>
      </c>
    </row>
    <row r="54" spans="1:8" ht="25.5" x14ac:dyDescent="0.35">
      <c r="A54" s="4">
        <v>44</v>
      </c>
      <c r="B54" s="5" t="s">
        <v>45</v>
      </c>
      <c r="C54" s="5">
        <v>1114</v>
      </c>
      <c r="D54" s="5">
        <v>632</v>
      </c>
      <c r="E54" s="5">
        <v>624</v>
      </c>
      <c r="F54" s="6">
        <v>306</v>
      </c>
      <c r="G54" s="7">
        <v>8</v>
      </c>
      <c r="H54" s="5">
        <v>176</v>
      </c>
    </row>
    <row r="55" spans="1:8" ht="25.5" x14ac:dyDescent="0.35">
      <c r="A55" s="4">
        <v>45</v>
      </c>
      <c r="B55" s="5" t="s">
        <v>46</v>
      </c>
      <c r="C55" s="5">
        <v>44</v>
      </c>
      <c r="D55" s="5">
        <v>1</v>
      </c>
      <c r="E55" s="5">
        <v>0</v>
      </c>
      <c r="F55" s="6">
        <v>30</v>
      </c>
      <c r="G55" s="7">
        <v>1</v>
      </c>
      <c r="H55" s="5">
        <v>13</v>
      </c>
    </row>
    <row r="56" spans="1:8" ht="26.25" x14ac:dyDescent="0.4">
      <c r="A56" s="17" t="s">
        <v>47</v>
      </c>
      <c r="B56" s="17"/>
      <c r="C56" s="9">
        <f t="shared" ref="C56:H56" si="6">C19+C21+C43+C53+C54+C55</f>
        <v>545913</v>
      </c>
      <c r="D56" s="9">
        <f t="shared" si="6"/>
        <v>482549</v>
      </c>
      <c r="E56" s="9">
        <f t="shared" si="6"/>
        <v>479213</v>
      </c>
      <c r="F56" s="9">
        <f t="shared" si="6"/>
        <v>10408</v>
      </c>
      <c r="G56" s="8">
        <f t="shared" si="6"/>
        <v>3336</v>
      </c>
      <c r="H56" s="9">
        <f t="shared" si="6"/>
        <v>52956</v>
      </c>
    </row>
    <row r="57" spans="1:8" ht="30" x14ac:dyDescent="0.4">
      <c r="A57" s="18" t="s">
        <v>49</v>
      </c>
      <c r="B57" s="19"/>
      <c r="C57" s="19"/>
      <c r="D57" s="19"/>
      <c r="E57" s="10">
        <v>520000</v>
      </c>
      <c r="F57" s="11">
        <f>E56/E57</f>
        <v>0.92156346153846158</v>
      </c>
      <c r="G57" s="10" t="s">
        <v>54</v>
      </c>
      <c r="H57" s="12"/>
    </row>
    <row r="58" spans="1:8" ht="18" x14ac:dyDescent="0.25">
      <c r="A58" s="13" t="s">
        <v>48</v>
      </c>
      <c r="B58" s="14"/>
      <c r="C58" s="14"/>
      <c r="D58" s="14"/>
      <c r="E58" s="14"/>
      <c r="F58" s="14"/>
      <c r="G58" s="14"/>
      <c r="H58" s="14"/>
    </row>
  </sheetData>
  <mergeCells count="11">
    <mergeCell ref="A56:B56"/>
    <mergeCell ref="A57:D57"/>
    <mergeCell ref="A1:H1"/>
    <mergeCell ref="A3:H3"/>
    <mergeCell ref="A5:A6"/>
    <mergeCell ref="B5:B6"/>
    <mergeCell ref="A19:B19"/>
    <mergeCell ref="A21:B21"/>
    <mergeCell ref="A43:B43"/>
    <mergeCell ref="A53:B53"/>
    <mergeCell ref="C5:H5"/>
  </mergeCells>
  <pageMargins left="0.49" right="0.23622047244094491" top="0.74803149606299213" bottom="0.74803149606299213" header="0.31496062992125984" footer="0.31496062992125984"/>
  <pageSetup paperSize="9" scale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8"/>
  <sheetViews>
    <sheetView zoomScale="60" zoomScaleNormal="60" workbookViewId="0">
      <selection activeCell="A2" sqref="A2"/>
    </sheetView>
  </sheetViews>
  <sheetFormatPr defaultRowHeight="15" x14ac:dyDescent="0.25"/>
  <cols>
    <col min="1" max="1" width="26.140625" customWidth="1"/>
    <col min="2" max="2" width="72.85546875" bestFit="1" customWidth="1"/>
    <col min="3" max="3" width="29.5703125" customWidth="1"/>
    <col min="4" max="6" width="26.7109375" customWidth="1"/>
    <col min="7" max="7" width="27.85546875" customWidth="1"/>
    <col min="8" max="8" width="28.7109375" customWidth="1"/>
  </cols>
  <sheetData>
    <row r="1" spans="1:8" ht="36.75" x14ac:dyDescent="0.25">
      <c r="A1" s="20" t="s">
        <v>68</v>
      </c>
      <c r="B1" s="20"/>
      <c r="C1" s="20"/>
      <c r="D1" s="20"/>
      <c r="E1" s="20"/>
      <c r="F1" s="20"/>
      <c r="G1" s="20"/>
      <c r="H1" s="20"/>
    </row>
    <row r="3" spans="1:8" ht="28.5" customHeight="1" x14ac:dyDescent="0.25">
      <c r="A3" s="21" t="s">
        <v>65</v>
      </c>
      <c r="B3" s="21"/>
      <c r="C3" s="21"/>
      <c r="D3" s="21"/>
      <c r="E3" s="21"/>
      <c r="F3" s="21"/>
      <c r="G3" s="21"/>
      <c r="H3" s="21"/>
    </row>
    <row r="4" spans="1:8" ht="27.75" x14ac:dyDescent="0.25">
      <c r="A4" s="1"/>
      <c r="B4" s="1"/>
      <c r="C4" s="1"/>
      <c r="D4" s="1"/>
      <c r="E4" s="1"/>
      <c r="F4" s="1"/>
      <c r="G4" s="1"/>
      <c r="H4" s="1"/>
    </row>
    <row r="5" spans="1:8" ht="26.25" customHeight="1" x14ac:dyDescent="0.25">
      <c r="A5" s="22" t="s">
        <v>0</v>
      </c>
      <c r="B5" s="22" t="s">
        <v>1</v>
      </c>
      <c r="C5" s="25" t="s">
        <v>50</v>
      </c>
      <c r="D5" s="26"/>
      <c r="E5" s="26"/>
      <c r="F5" s="26"/>
      <c r="G5" s="26"/>
      <c r="H5" s="27"/>
    </row>
    <row r="6" spans="1:8" ht="131.25" x14ac:dyDescent="0.25">
      <c r="A6" s="22"/>
      <c r="B6" s="22"/>
      <c r="C6" s="2" t="s">
        <v>62</v>
      </c>
      <c r="D6" s="2" t="s">
        <v>56</v>
      </c>
      <c r="E6" s="2" t="s">
        <v>57</v>
      </c>
      <c r="F6" s="2" t="s">
        <v>58</v>
      </c>
      <c r="G6" s="3" t="s">
        <v>59</v>
      </c>
      <c r="H6" s="2" t="s">
        <v>60</v>
      </c>
    </row>
    <row r="7" spans="1:8" ht="25.5" x14ac:dyDescent="0.35">
      <c r="A7" s="4">
        <v>1</v>
      </c>
      <c r="B7" s="5" t="s">
        <v>3</v>
      </c>
      <c r="C7" s="5">
        <v>71636</v>
      </c>
      <c r="D7" s="5">
        <v>51491</v>
      </c>
      <c r="E7" s="5">
        <v>48856</v>
      </c>
      <c r="F7" s="6">
        <v>4724</v>
      </c>
      <c r="G7" s="7">
        <v>2635</v>
      </c>
      <c r="H7" s="5">
        <v>15421</v>
      </c>
    </row>
    <row r="8" spans="1:8" ht="25.5" x14ac:dyDescent="0.35">
      <c r="A8" s="4">
        <v>2</v>
      </c>
      <c r="B8" s="5" t="s">
        <v>4</v>
      </c>
      <c r="C8" s="5">
        <v>23490</v>
      </c>
      <c r="D8" s="5">
        <v>18593</v>
      </c>
      <c r="E8" s="5">
        <v>18543</v>
      </c>
      <c r="F8" s="6">
        <v>97</v>
      </c>
      <c r="G8" s="7">
        <v>50</v>
      </c>
      <c r="H8" s="5">
        <v>4800</v>
      </c>
    </row>
    <row r="9" spans="1:8" ht="25.5" x14ac:dyDescent="0.35">
      <c r="A9" s="4">
        <v>3</v>
      </c>
      <c r="B9" s="5" t="s">
        <v>5</v>
      </c>
      <c r="C9" s="5">
        <v>1704</v>
      </c>
      <c r="D9" s="5">
        <v>1338</v>
      </c>
      <c r="E9" s="5">
        <v>1312</v>
      </c>
      <c r="F9" s="6">
        <v>16</v>
      </c>
      <c r="G9" s="7">
        <v>26</v>
      </c>
      <c r="H9" s="5">
        <v>350</v>
      </c>
    </row>
    <row r="10" spans="1:8" ht="25.5" x14ac:dyDescent="0.35">
      <c r="A10" s="4">
        <v>4</v>
      </c>
      <c r="B10" s="5" t="s">
        <v>6</v>
      </c>
      <c r="C10" s="5">
        <v>6391</v>
      </c>
      <c r="D10" s="5">
        <v>4696</v>
      </c>
      <c r="E10" s="5">
        <v>4691</v>
      </c>
      <c r="F10" s="6">
        <v>3</v>
      </c>
      <c r="G10" s="7">
        <v>5</v>
      </c>
      <c r="H10" s="5">
        <v>1692</v>
      </c>
    </row>
    <row r="11" spans="1:8" ht="25.5" x14ac:dyDescent="0.35">
      <c r="A11" s="4">
        <v>5</v>
      </c>
      <c r="B11" s="5" t="s">
        <v>7</v>
      </c>
      <c r="C11" s="5">
        <v>7577</v>
      </c>
      <c r="D11" s="5">
        <v>5838</v>
      </c>
      <c r="E11" s="5">
        <v>5828</v>
      </c>
      <c r="F11" s="6">
        <v>24</v>
      </c>
      <c r="G11" s="7">
        <v>10</v>
      </c>
      <c r="H11" s="5">
        <v>1715</v>
      </c>
    </row>
    <row r="12" spans="1:8" ht="25.5" x14ac:dyDescent="0.35">
      <c r="A12" s="4">
        <v>6</v>
      </c>
      <c r="B12" s="5" t="s">
        <v>8</v>
      </c>
      <c r="C12" s="5">
        <v>4914</v>
      </c>
      <c r="D12" s="5">
        <v>3917</v>
      </c>
      <c r="E12" s="5">
        <v>3859</v>
      </c>
      <c r="F12" s="6">
        <v>49</v>
      </c>
      <c r="G12" s="7">
        <v>58</v>
      </c>
      <c r="H12" s="5">
        <v>948</v>
      </c>
    </row>
    <row r="13" spans="1:8" ht="25.5" x14ac:dyDescent="0.35">
      <c r="A13" s="4">
        <v>7</v>
      </c>
      <c r="B13" s="5" t="s">
        <v>9</v>
      </c>
      <c r="C13" s="5">
        <v>4481</v>
      </c>
      <c r="D13" s="5">
        <v>3651</v>
      </c>
      <c r="E13" s="5">
        <v>3585</v>
      </c>
      <c r="F13" s="6">
        <v>59</v>
      </c>
      <c r="G13" s="7">
        <v>66</v>
      </c>
      <c r="H13" s="5">
        <v>771</v>
      </c>
    </row>
    <row r="14" spans="1:8" ht="25.5" x14ac:dyDescent="0.35">
      <c r="A14" s="4">
        <v>8</v>
      </c>
      <c r="B14" s="5" t="s">
        <v>10</v>
      </c>
      <c r="C14" s="5">
        <v>434</v>
      </c>
      <c r="D14" s="5">
        <v>365</v>
      </c>
      <c r="E14" s="5">
        <v>357</v>
      </c>
      <c r="F14" s="6">
        <v>9</v>
      </c>
      <c r="G14" s="7">
        <v>8</v>
      </c>
      <c r="H14" s="5">
        <v>60</v>
      </c>
    </row>
    <row r="15" spans="1:8" ht="25.5" x14ac:dyDescent="0.35">
      <c r="A15" s="4">
        <v>9</v>
      </c>
      <c r="B15" s="5" t="s">
        <v>11</v>
      </c>
      <c r="C15" s="5">
        <v>5256</v>
      </c>
      <c r="D15" s="5">
        <v>3973</v>
      </c>
      <c r="E15" s="5">
        <v>3965</v>
      </c>
      <c r="F15" s="6">
        <v>3</v>
      </c>
      <c r="G15" s="7">
        <v>8</v>
      </c>
      <c r="H15" s="5">
        <v>1280</v>
      </c>
    </row>
    <row r="16" spans="1:8" ht="25.5" x14ac:dyDescent="0.35">
      <c r="A16" s="4">
        <v>10</v>
      </c>
      <c r="B16" s="5" t="s">
        <v>12</v>
      </c>
      <c r="C16" s="5">
        <v>89316</v>
      </c>
      <c r="D16" s="5">
        <v>63969</v>
      </c>
      <c r="E16" s="5">
        <v>63176</v>
      </c>
      <c r="F16" s="6">
        <v>399</v>
      </c>
      <c r="G16" s="7">
        <v>793</v>
      </c>
      <c r="H16" s="5">
        <v>24948</v>
      </c>
    </row>
    <row r="17" spans="1:8" ht="25.5" x14ac:dyDescent="0.35">
      <c r="A17" s="4">
        <v>11</v>
      </c>
      <c r="B17" s="5" t="s">
        <v>13</v>
      </c>
      <c r="C17" s="5">
        <v>2466</v>
      </c>
      <c r="D17" s="5">
        <v>1954</v>
      </c>
      <c r="E17" s="5">
        <v>1933</v>
      </c>
      <c r="F17" s="6">
        <v>0</v>
      </c>
      <c r="G17" s="7">
        <v>21</v>
      </c>
      <c r="H17" s="5">
        <v>512</v>
      </c>
    </row>
    <row r="18" spans="1:8" ht="25.5" x14ac:dyDescent="0.35">
      <c r="A18" s="4">
        <v>12</v>
      </c>
      <c r="B18" s="5" t="s">
        <v>14</v>
      </c>
      <c r="C18" s="5">
        <v>12747</v>
      </c>
      <c r="D18" s="5">
        <v>9743</v>
      </c>
      <c r="E18" s="5">
        <v>9579</v>
      </c>
      <c r="F18" s="6">
        <v>312</v>
      </c>
      <c r="G18" s="7">
        <v>164</v>
      </c>
      <c r="H18" s="5">
        <v>2692</v>
      </c>
    </row>
    <row r="19" spans="1:8" ht="26.25" x14ac:dyDescent="0.4">
      <c r="A19" s="23" t="s">
        <v>15</v>
      </c>
      <c r="B19" s="24"/>
      <c r="C19" s="15">
        <v>239020</v>
      </c>
      <c r="D19" s="9">
        <f t="shared" ref="D19:F19" si="0">SUM(D7:D18)</f>
        <v>169528</v>
      </c>
      <c r="E19" s="9">
        <f t="shared" si="0"/>
        <v>165684</v>
      </c>
      <c r="F19" s="9">
        <f t="shared" si="0"/>
        <v>5695</v>
      </c>
      <c r="G19" s="8">
        <f>SUM(G7:G18)</f>
        <v>3844</v>
      </c>
      <c r="H19" s="9">
        <f t="shared" ref="H19" si="1">SUM(H7:H18)</f>
        <v>55189</v>
      </c>
    </row>
    <row r="20" spans="1:8" ht="25.5" x14ac:dyDescent="0.35">
      <c r="A20" s="4">
        <v>13</v>
      </c>
      <c r="B20" s="5" t="s">
        <v>66</v>
      </c>
      <c r="C20" s="5">
        <v>2899</v>
      </c>
      <c r="D20" s="5">
        <v>2232</v>
      </c>
      <c r="E20" s="5">
        <v>2208</v>
      </c>
      <c r="F20" s="6">
        <v>15</v>
      </c>
      <c r="G20" s="7">
        <v>24</v>
      </c>
      <c r="H20" s="5">
        <v>652</v>
      </c>
    </row>
    <row r="21" spans="1:8" ht="26.25" x14ac:dyDescent="0.4">
      <c r="A21" s="23" t="s">
        <v>15</v>
      </c>
      <c r="B21" s="24"/>
      <c r="C21" s="15">
        <v>2933</v>
      </c>
      <c r="D21" s="9">
        <f>SUM(D20:D20)</f>
        <v>2232</v>
      </c>
      <c r="E21" s="9">
        <f>SUM(E20:E20)</f>
        <v>2208</v>
      </c>
      <c r="F21" s="9">
        <f>SUM(F20:F20)</f>
        <v>15</v>
      </c>
      <c r="G21" s="8">
        <f>SUM(G20:G20)</f>
        <v>24</v>
      </c>
      <c r="H21" s="9">
        <f>SUM(H20:H20)</f>
        <v>652</v>
      </c>
    </row>
    <row r="22" spans="1:8" ht="25.5" x14ac:dyDescent="0.35">
      <c r="A22" s="4">
        <v>14</v>
      </c>
      <c r="B22" s="5" t="s">
        <v>16</v>
      </c>
      <c r="C22" s="5">
        <v>138</v>
      </c>
      <c r="D22" s="5">
        <v>98</v>
      </c>
      <c r="E22" s="5">
        <v>97</v>
      </c>
      <c r="F22" s="6">
        <v>24</v>
      </c>
      <c r="G22" s="7">
        <v>1</v>
      </c>
      <c r="H22" s="5">
        <v>16</v>
      </c>
    </row>
    <row r="23" spans="1:8" ht="25.5" x14ac:dyDescent="0.35">
      <c r="A23" s="4">
        <v>15</v>
      </c>
      <c r="B23" s="5" t="s">
        <v>17</v>
      </c>
      <c r="C23" s="5">
        <v>2</v>
      </c>
      <c r="D23" s="5">
        <v>0</v>
      </c>
      <c r="E23" s="5">
        <v>0</v>
      </c>
      <c r="F23" s="6">
        <v>0</v>
      </c>
      <c r="G23" s="7">
        <v>0</v>
      </c>
      <c r="H23" s="5">
        <v>2</v>
      </c>
    </row>
    <row r="24" spans="1:8" ht="25.5" x14ac:dyDescent="0.35">
      <c r="A24" s="4">
        <v>16</v>
      </c>
      <c r="B24" s="5" t="s">
        <v>18</v>
      </c>
      <c r="C24" s="5">
        <v>0</v>
      </c>
      <c r="D24" s="5">
        <v>0</v>
      </c>
      <c r="E24" s="5">
        <v>0</v>
      </c>
      <c r="F24" s="6">
        <v>0</v>
      </c>
      <c r="G24" s="7">
        <v>0</v>
      </c>
      <c r="H24" s="5">
        <v>0</v>
      </c>
    </row>
    <row r="25" spans="1:8" ht="25.5" x14ac:dyDescent="0.35">
      <c r="A25" s="4">
        <v>17</v>
      </c>
      <c r="B25" s="5" t="s">
        <v>19</v>
      </c>
      <c r="C25" s="5">
        <v>0</v>
      </c>
      <c r="D25" s="5">
        <v>0</v>
      </c>
      <c r="E25" s="5">
        <v>0</v>
      </c>
      <c r="F25" s="6">
        <v>0</v>
      </c>
      <c r="G25" s="7">
        <v>0</v>
      </c>
      <c r="H25" s="5">
        <v>0</v>
      </c>
    </row>
    <row r="26" spans="1:8" ht="25.5" x14ac:dyDescent="0.35">
      <c r="A26" s="4">
        <v>18</v>
      </c>
      <c r="B26" s="5" t="s">
        <v>20</v>
      </c>
      <c r="C26" s="5">
        <v>4</v>
      </c>
      <c r="D26" s="5">
        <v>0</v>
      </c>
      <c r="E26" s="5">
        <v>0</v>
      </c>
      <c r="F26" s="6">
        <v>3</v>
      </c>
      <c r="G26" s="7">
        <v>0</v>
      </c>
      <c r="H26" s="5">
        <v>1</v>
      </c>
    </row>
    <row r="27" spans="1:8" ht="25.5" x14ac:dyDescent="0.35">
      <c r="A27" s="4">
        <v>19</v>
      </c>
      <c r="B27" s="5" t="s">
        <v>21</v>
      </c>
      <c r="C27" s="5">
        <v>2</v>
      </c>
      <c r="D27" s="5">
        <v>2</v>
      </c>
      <c r="E27" s="5">
        <v>2</v>
      </c>
      <c r="F27" s="6">
        <v>0</v>
      </c>
      <c r="G27" s="7">
        <v>0</v>
      </c>
      <c r="H27" s="5">
        <v>0</v>
      </c>
    </row>
    <row r="28" spans="1:8" ht="25.5" x14ac:dyDescent="0.35">
      <c r="A28" s="4">
        <v>20</v>
      </c>
      <c r="B28" s="5" t="s">
        <v>22</v>
      </c>
      <c r="C28" s="5">
        <v>83</v>
      </c>
      <c r="D28" s="5">
        <v>56</v>
      </c>
      <c r="E28" s="5">
        <v>52</v>
      </c>
      <c r="F28" s="6">
        <v>6</v>
      </c>
      <c r="G28" s="7">
        <v>4</v>
      </c>
      <c r="H28" s="5">
        <v>21</v>
      </c>
    </row>
    <row r="29" spans="1:8" ht="25.5" x14ac:dyDescent="0.35">
      <c r="A29" s="4">
        <v>21</v>
      </c>
      <c r="B29" s="5" t="s">
        <v>23</v>
      </c>
      <c r="C29" s="5">
        <v>4546</v>
      </c>
      <c r="D29" s="5">
        <v>1616</v>
      </c>
      <c r="E29" s="5">
        <v>1424</v>
      </c>
      <c r="F29" s="6">
        <v>10</v>
      </c>
      <c r="G29" s="7">
        <v>192</v>
      </c>
      <c r="H29" s="5">
        <v>2920</v>
      </c>
    </row>
    <row r="30" spans="1:8" ht="25.5" x14ac:dyDescent="0.35">
      <c r="A30" s="4">
        <v>22</v>
      </c>
      <c r="B30" s="5" t="s">
        <v>24</v>
      </c>
      <c r="C30" s="5">
        <v>527</v>
      </c>
      <c r="D30" s="5">
        <v>234</v>
      </c>
      <c r="E30" s="5">
        <v>209</v>
      </c>
      <c r="F30" s="6">
        <v>0</v>
      </c>
      <c r="G30" s="7">
        <v>25</v>
      </c>
      <c r="H30" s="5">
        <v>293</v>
      </c>
    </row>
    <row r="31" spans="1:8" ht="25.5" x14ac:dyDescent="0.35">
      <c r="A31" s="4">
        <v>23</v>
      </c>
      <c r="B31" s="5" t="s">
        <v>25</v>
      </c>
      <c r="C31" s="5">
        <v>926</v>
      </c>
      <c r="D31" s="5">
        <v>619</v>
      </c>
      <c r="E31" s="5">
        <v>601</v>
      </c>
      <c r="F31" s="6">
        <v>18</v>
      </c>
      <c r="G31" s="7">
        <v>18</v>
      </c>
      <c r="H31" s="5">
        <v>289</v>
      </c>
    </row>
    <row r="32" spans="1:8" ht="25.5" x14ac:dyDescent="0.35">
      <c r="A32" s="4">
        <v>24</v>
      </c>
      <c r="B32" s="5" t="s">
        <v>26</v>
      </c>
      <c r="C32" s="5">
        <v>18</v>
      </c>
      <c r="D32" s="5">
        <v>0</v>
      </c>
      <c r="E32" s="5">
        <v>0</v>
      </c>
      <c r="F32" s="6">
        <v>2</v>
      </c>
      <c r="G32" s="7">
        <v>0</v>
      </c>
      <c r="H32" s="5">
        <v>16</v>
      </c>
    </row>
    <row r="33" spans="1:8" ht="25.5" x14ac:dyDescent="0.35">
      <c r="A33" s="4">
        <v>25</v>
      </c>
      <c r="B33" s="5" t="s">
        <v>27</v>
      </c>
      <c r="C33" s="5">
        <v>8</v>
      </c>
      <c r="D33" s="5">
        <v>2</v>
      </c>
      <c r="E33" s="5">
        <v>1</v>
      </c>
      <c r="F33" s="6">
        <v>6</v>
      </c>
      <c r="G33" s="7">
        <v>1</v>
      </c>
      <c r="H33" s="5">
        <v>0</v>
      </c>
    </row>
    <row r="34" spans="1:8" ht="25.5" x14ac:dyDescent="0.35">
      <c r="A34" s="4">
        <v>26</v>
      </c>
      <c r="B34" s="5" t="s">
        <v>28</v>
      </c>
      <c r="C34" s="5">
        <v>24</v>
      </c>
      <c r="D34" s="5">
        <v>24</v>
      </c>
      <c r="E34" s="5">
        <v>24</v>
      </c>
      <c r="F34" s="6">
        <v>0</v>
      </c>
      <c r="G34" s="7">
        <v>0</v>
      </c>
      <c r="H34" s="5">
        <v>0</v>
      </c>
    </row>
    <row r="35" spans="1:8" ht="25.5" x14ac:dyDescent="0.35">
      <c r="A35" s="4">
        <v>27</v>
      </c>
      <c r="B35" s="5" t="s">
        <v>29</v>
      </c>
      <c r="C35" s="5">
        <v>26</v>
      </c>
      <c r="D35" s="5">
        <v>13</v>
      </c>
      <c r="E35" s="5">
        <v>5</v>
      </c>
      <c r="F35" s="6">
        <v>7</v>
      </c>
      <c r="G35" s="7">
        <v>8</v>
      </c>
      <c r="H35" s="5">
        <v>6</v>
      </c>
    </row>
    <row r="36" spans="1:8" ht="25.5" x14ac:dyDescent="0.35">
      <c r="A36" s="4">
        <v>28</v>
      </c>
      <c r="B36" s="5" t="s">
        <v>30</v>
      </c>
      <c r="C36" s="5">
        <v>3</v>
      </c>
      <c r="D36" s="5">
        <v>3</v>
      </c>
      <c r="E36" s="5">
        <v>2</v>
      </c>
      <c r="F36" s="6">
        <v>0</v>
      </c>
      <c r="G36" s="7">
        <v>1</v>
      </c>
      <c r="H36" s="5">
        <v>0</v>
      </c>
    </row>
    <row r="37" spans="1:8" ht="25.5" x14ac:dyDescent="0.35">
      <c r="A37" s="4">
        <v>29</v>
      </c>
      <c r="B37" s="5" t="s">
        <v>31</v>
      </c>
      <c r="C37" s="5">
        <v>2157</v>
      </c>
      <c r="D37" s="5">
        <v>972</v>
      </c>
      <c r="E37" s="5">
        <v>972</v>
      </c>
      <c r="F37" s="6">
        <v>788</v>
      </c>
      <c r="G37" s="7">
        <v>0</v>
      </c>
      <c r="H37" s="5">
        <v>397</v>
      </c>
    </row>
    <row r="38" spans="1:8" ht="25.5" x14ac:dyDescent="0.35">
      <c r="A38" s="4">
        <v>30</v>
      </c>
      <c r="B38" s="5" t="s">
        <v>32</v>
      </c>
      <c r="C38" s="5">
        <v>0</v>
      </c>
      <c r="D38" s="5">
        <v>0</v>
      </c>
      <c r="E38" s="5">
        <v>0</v>
      </c>
      <c r="F38" s="6">
        <v>0</v>
      </c>
      <c r="G38" s="7">
        <v>0</v>
      </c>
      <c r="H38" s="5">
        <v>0</v>
      </c>
    </row>
    <row r="39" spans="1:8" ht="25.5" x14ac:dyDescent="0.35">
      <c r="A39" s="4">
        <v>31</v>
      </c>
      <c r="B39" s="5" t="s">
        <v>33</v>
      </c>
      <c r="C39" s="5">
        <v>2</v>
      </c>
      <c r="D39" s="5">
        <v>0</v>
      </c>
      <c r="E39" s="5">
        <v>0</v>
      </c>
      <c r="F39" s="6">
        <v>2</v>
      </c>
      <c r="G39" s="7">
        <v>0</v>
      </c>
      <c r="H39" s="5">
        <v>0</v>
      </c>
    </row>
    <row r="40" spans="1:8" ht="25.5" x14ac:dyDescent="0.35">
      <c r="A40" s="4">
        <v>32</v>
      </c>
      <c r="B40" s="5" t="s">
        <v>34</v>
      </c>
      <c r="C40" s="5">
        <v>24</v>
      </c>
      <c r="D40" s="5">
        <v>15</v>
      </c>
      <c r="E40" s="5">
        <v>15</v>
      </c>
      <c r="F40" s="6">
        <v>3</v>
      </c>
      <c r="G40" s="7">
        <v>0</v>
      </c>
      <c r="H40" s="5">
        <v>6</v>
      </c>
    </row>
    <row r="41" spans="1:8" ht="25.5" x14ac:dyDescent="0.35">
      <c r="A41" s="4">
        <v>33</v>
      </c>
      <c r="B41" s="5" t="s">
        <v>35</v>
      </c>
      <c r="C41" s="5">
        <v>15</v>
      </c>
      <c r="D41" s="5">
        <v>8</v>
      </c>
      <c r="E41" s="5">
        <v>7</v>
      </c>
      <c r="F41" s="6">
        <v>2</v>
      </c>
      <c r="G41" s="7">
        <v>1</v>
      </c>
      <c r="H41" s="5">
        <v>5</v>
      </c>
    </row>
    <row r="42" spans="1:8" ht="25.5" x14ac:dyDescent="0.35">
      <c r="A42" s="4">
        <v>34</v>
      </c>
      <c r="B42" s="5" t="s">
        <v>36</v>
      </c>
      <c r="C42" s="5">
        <v>7</v>
      </c>
      <c r="D42" s="5">
        <v>3</v>
      </c>
      <c r="E42" s="5">
        <v>3</v>
      </c>
      <c r="F42" s="6">
        <v>0</v>
      </c>
      <c r="G42" s="7">
        <v>0</v>
      </c>
      <c r="H42" s="5">
        <v>4</v>
      </c>
    </row>
    <row r="43" spans="1:8" ht="26.25" x14ac:dyDescent="0.4">
      <c r="A43" s="23" t="s">
        <v>15</v>
      </c>
      <c r="B43" s="24"/>
      <c r="C43" s="15">
        <v>10493</v>
      </c>
      <c r="D43" s="9">
        <f>SUM(D22:D42)</f>
        <v>3665</v>
      </c>
      <c r="E43" s="9">
        <f>SUM(E22:E42)</f>
        <v>3414</v>
      </c>
      <c r="F43" s="9">
        <f>SUM(F22:F42)</f>
        <v>871</v>
      </c>
      <c r="G43" s="8">
        <f>SUM(G22:G42)</f>
        <v>251</v>
      </c>
      <c r="H43" s="9">
        <f>SUM(H22:H42)</f>
        <v>3976</v>
      </c>
    </row>
    <row r="44" spans="1:8" ht="25.5" x14ac:dyDescent="0.35">
      <c r="A44" s="4">
        <v>35</v>
      </c>
      <c r="B44" s="5" t="s">
        <v>37</v>
      </c>
      <c r="C44" s="5">
        <v>21</v>
      </c>
      <c r="D44" s="5">
        <v>7</v>
      </c>
      <c r="E44" s="5">
        <v>7</v>
      </c>
      <c r="F44" s="6">
        <v>0</v>
      </c>
      <c r="G44" s="7">
        <v>0</v>
      </c>
      <c r="H44" s="5">
        <v>14</v>
      </c>
    </row>
    <row r="45" spans="1:8" ht="25.5" x14ac:dyDescent="0.35">
      <c r="A45" s="4">
        <v>36</v>
      </c>
      <c r="B45" s="5" t="s">
        <v>38</v>
      </c>
      <c r="C45" s="5">
        <v>0</v>
      </c>
      <c r="D45" s="5">
        <v>0</v>
      </c>
      <c r="E45" s="5">
        <v>0</v>
      </c>
      <c r="F45" s="6">
        <v>0</v>
      </c>
      <c r="G45" s="7">
        <v>0</v>
      </c>
      <c r="H45" s="5">
        <v>0</v>
      </c>
    </row>
    <row r="46" spans="1:8" ht="25.5" x14ac:dyDescent="0.35">
      <c r="A46" s="4">
        <v>37</v>
      </c>
      <c r="B46" s="5" t="s">
        <v>39</v>
      </c>
      <c r="C46" s="5">
        <v>0</v>
      </c>
      <c r="D46" s="5">
        <v>0</v>
      </c>
      <c r="E46" s="5">
        <v>0</v>
      </c>
      <c r="F46" s="6">
        <v>0</v>
      </c>
      <c r="G46" s="7">
        <v>0</v>
      </c>
      <c r="H46" s="5">
        <v>0</v>
      </c>
    </row>
    <row r="47" spans="1:8" ht="25.5" x14ac:dyDescent="0.35">
      <c r="A47" s="4">
        <v>38</v>
      </c>
      <c r="B47" s="5" t="s">
        <v>40</v>
      </c>
      <c r="C47" s="5">
        <v>0</v>
      </c>
      <c r="D47" s="5">
        <v>0</v>
      </c>
      <c r="E47" s="5">
        <v>0</v>
      </c>
      <c r="F47" s="6">
        <v>0</v>
      </c>
      <c r="G47" s="7">
        <v>0</v>
      </c>
      <c r="H47" s="5">
        <v>0</v>
      </c>
    </row>
    <row r="48" spans="1:8" ht="25.5" x14ac:dyDescent="0.35">
      <c r="A48" s="4">
        <v>39</v>
      </c>
      <c r="B48" s="5" t="s">
        <v>41</v>
      </c>
      <c r="C48" s="5">
        <v>0</v>
      </c>
      <c r="D48" s="5">
        <v>0</v>
      </c>
      <c r="E48" s="5">
        <v>0</v>
      </c>
      <c r="F48" s="6">
        <v>0</v>
      </c>
      <c r="G48" s="7">
        <v>0</v>
      </c>
      <c r="H48" s="5">
        <v>0</v>
      </c>
    </row>
    <row r="49" spans="1:8" ht="25.5" x14ac:dyDescent="0.35">
      <c r="A49" s="4">
        <v>40</v>
      </c>
      <c r="B49" s="5" t="s">
        <v>42</v>
      </c>
      <c r="C49" s="5">
        <v>0</v>
      </c>
      <c r="D49" s="5">
        <v>0</v>
      </c>
      <c r="E49" s="5">
        <v>0</v>
      </c>
      <c r="F49" s="6">
        <v>0</v>
      </c>
      <c r="G49" s="7">
        <v>0</v>
      </c>
      <c r="H49" s="5">
        <v>0</v>
      </c>
    </row>
    <row r="50" spans="1:8" ht="25.5" x14ac:dyDescent="0.35">
      <c r="A50" s="4">
        <v>41</v>
      </c>
      <c r="B50" s="5" t="s">
        <v>43</v>
      </c>
      <c r="C50" s="5">
        <v>106</v>
      </c>
      <c r="D50" s="5">
        <v>9</v>
      </c>
      <c r="E50" s="5">
        <v>7</v>
      </c>
      <c r="F50" s="6">
        <v>81</v>
      </c>
      <c r="G50" s="7">
        <v>2</v>
      </c>
      <c r="H50" s="5">
        <v>16</v>
      </c>
    </row>
    <row r="51" spans="1:8" ht="25.5" x14ac:dyDescent="0.35">
      <c r="A51" s="4">
        <v>42</v>
      </c>
      <c r="B51" s="5" t="s">
        <v>44</v>
      </c>
      <c r="C51" s="5">
        <v>2</v>
      </c>
      <c r="D51" s="5">
        <v>0</v>
      </c>
      <c r="E51" s="5">
        <v>0</v>
      </c>
      <c r="F51" s="6">
        <v>1</v>
      </c>
      <c r="G51" s="7">
        <v>0</v>
      </c>
      <c r="H51" s="5">
        <v>1</v>
      </c>
    </row>
    <row r="52" spans="1:8" ht="25.5" x14ac:dyDescent="0.35">
      <c r="A52" s="4">
        <v>43</v>
      </c>
      <c r="B52" s="6" t="s">
        <v>55</v>
      </c>
      <c r="C52" s="6">
        <v>0</v>
      </c>
      <c r="D52" s="5">
        <v>0</v>
      </c>
      <c r="E52" s="5">
        <v>0</v>
      </c>
      <c r="F52" s="6">
        <v>0</v>
      </c>
      <c r="G52" s="7">
        <v>0</v>
      </c>
      <c r="H52" s="5">
        <v>0</v>
      </c>
    </row>
    <row r="53" spans="1:8" ht="26.25" x14ac:dyDescent="0.4">
      <c r="A53" s="23" t="s">
        <v>15</v>
      </c>
      <c r="B53" s="24"/>
      <c r="C53" s="15">
        <v>129</v>
      </c>
      <c r="D53" s="9">
        <f>SUM(D44:D52)</f>
        <v>16</v>
      </c>
      <c r="E53" s="9">
        <f>SUM(E44:E52)</f>
        <v>14</v>
      </c>
      <c r="F53" s="9">
        <f t="shared" ref="F53:H53" si="2">SUM(F44:F52)</f>
        <v>82</v>
      </c>
      <c r="G53" s="9">
        <f t="shared" si="2"/>
        <v>2</v>
      </c>
      <c r="H53" s="9">
        <f t="shared" si="2"/>
        <v>31</v>
      </c>
    </row>
    <row r="54" spans="1:8" ht="25.5" x14ac:dyDescent="0.35">
      <c r="A54" s="4">
        <v>44</v>
      </c>
      <c r="B54" s="5" t="s">
        <v>45</v>
      </c>
      <c r="C54" s="5">
        <v>151</v>
      </c>
      <c r="D54" s="5">
        <v>137</v>
      </c>
      <c r="E54" s="5">
        <v>118</v>
      </c>
      <c r="F54" s="6">
        <v>5</v>
      </c>
      <c r="G54" s="7">
        <v>19</v>
      </c>
      <c r="H54" s="5">
        <v>9</v>
      </c>
    </row>
    <row r="55" spans="1:8" ht="25.5" x14ac:dyDescent="0.35">
      <c r="A55" s="4">
        <v>45</v>
      </c>
      <c r="B55" s="5" t="s">
        <v>46</v>
      </c>
      <c r="C55" s="5">
        <v>1</v>
      </c>
      <c r="D55" s="5">
        <v>1</v>
      </c>
      <c r="E55" s="5">
        <v>1</v>
      </c>
      <c r="F55" s="6">
        <v>0</v>
      </c>
      <c r="G55" s="7">
        <v>0</v>
      </c>
      <c r="H55" s="5">
        <v>0</v>
      </c>
    </row>
    <row r="56" spans="1:8" ht="26.25" x14ac:dyDescent="0.4">
      <c r="A56" s="17" t="s">
        <v>47</v>
      </c>
      <c r="B56" s="17"/>
      <c r="C56" s="9">
        <v>252727</v>
      </c>
      <c r="D56" s="9">
        <f>D19+D21+D43+D53+D54+D55</f>
        <v>175579</v>
      </c>
      <c r="E56" s="9">
        <f>E19+E21+E43+E53+E54+E55</f>
        <v>171439</v>
      </c>
      <c r="F56" s="9">
        <f>F19+F21+F43+F53+F54+F55</f>
        <v>6668</v>
      </c>
      <c r="G56" s="8">
        <f>G19+G21+G43+G53+G54+G55</f>
        <v>4140</v>
      </c>
      <c r="H56" s="9">
        <f>H19+H21+H43+H53+H54+H55</f>
        <v>59857</v>
      </c>
    </row>
    <row r="57" spans="1:8" ht="30" x14ac:dyDescent="0.4">
      <c r="A57" s="18" t="s">
        <v>51</v>
      </c>
      <c r="B57" s="19"/>
      <c r="C57" s="19"/>
      <c r="D57" s="19"/>
      <c r="E57" s="10">
        <v>159600</v>
      </c>
      <c r="F57" s="11">
        <f>E56/E57</f>
        <v>1.0741791979949875</v>
      </c>
      <c r="G57" s="10" t="s">
        <v>54</v>
      </c>
      <c r="H57" s="12"/>
    </row>
    <row r="58" spans="1:8" ht="18" x14ac:dyDescent="0.25">
      <c r="A58" s="13" t="s">
        <v>48</v>
      </c>
      <c r="B58" s="14"/>
      <c r="C58" s="14"/>
      <c r="D58" s="14"/>
      <c r="E58" s="14"/>
      <c r="F58" s="14"/>
      <c r="G58" s="14"/>
      <c r="H58" s="14"/>
    </row>
  </sheetData>
  <mergeCells count="11">
    <mergeCell ref="A1:H1"/>
    <mergeCell ref="A57:D57"/>
    <mergeCell ref="A3:H3"/>
    <mergeCell ref="A5:A6"/>
    <mergeCell ref="B5:B6"/>
    <mergeCell ref="A56:B56"/>
    <mergeCell ref="A19:B19"/>
    <mergeCell ref="A21:B21"/>
    <mergeCell ref="A43:B43"/>
    <mergeCell ref="A53:B53"/>
    <mergeCell ref="C5:H5"/>
  </mergeCells>
  <pageMargins left="0.7" right="0.7" top="0.75" bottom="0.75" header="0.3" footer="0.3"/>
  <pageSetup paperSize="9" scale="3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8"/>
  <sheetViews>
    <sheetView zoomScale="60" zoomScaleNormal="60" workbookViewId="0">
      <selection activeCell="A2" sqref="A2"/>
    </sheetView>
  </sheetViews>
  <sheetFormatPr defaultRowHeight="15" x14ac:dyDescent="0.25"/>
  <cols>
    <col min="1" max="1" width="26.140625" customWidth="1"/>
    <col min="2" max="2" width="72.85546875" bestFit="1" customWidth="1"/>
    <col min="3" max="3" width="30.42578125" customWidth="1"/>
    <col min="4" max="6" width="26.7109375" customWidth="1"/>
    <col min="7" max="7" width="27.85546875" customWidth="1"/>
    <col min="8" max="8" width="28.7109375" customWidth="1"/>
  </cols>
  <sheetData>
    <row r="1" spans="1:8" ht="36.75" x14ac:dyDescent="0.25">
      <c r="A1" s="20" t="s">
        <v>68</v>
      </c>
      <c r="B1" s="20"/>
      <c r="C1" s="20"/>
      <c r="D1" s="20"/>
      <c r="E1" s="20"/>
      <c r="F1" s="20"/>
      <c r="G1" s="20"/>
      <c r="H1" s="20"/>
    </row>
    <row r="3" spans="1:8" ht="28.5" customHeight="1" x14ac:dyDescent="0.25">
      <c r="A3" s="21" t="s">
        <v>67</v>
      </c>
      <c r="B3" s="21"/>
      <c r="C3" s="21"/>
      <c r="D3" s="21"/>
      <c r="E3" s="21"/>
      <c r="F3" s="21"/>
      <c r="G3" s="21"/>
      <c r="H3" s="21"/>
    </row>
    <row r="4" spans="1:8" ht="27.75" x14ac:dyDescent="0.25">
      <c r="A4" s="1"/>
      <c r="B4" s="1"/>
      <c r="C4" s="1"/>
      <c r="D4" s="1"/>
      <c r="E4" s="1"/>
      <c r="F4" s="1"/>
      <c r="G4" s="1"/>
      <c r="H4" s="1"/>
    </row>
    <row r="5" spans="1:8" ht="26.25" customHeight="1" x14ac:dyDescent="0.25">
      <c r="A5" s="22" t="s">
        <v>0</v>
      </c>
      <c r="B5" s="22" t="s">
        <v>1</v>
      </c>
      <c r="C5" s="25" t="s">
        <v>52</v>
      </c>
      <c r="D5" s="26"/>
      <c r="E5" s="26"/>
      <c r="F5" s="26"/>
      <c r="G5" s="26"/>
      <c r="H5" s="27"/>
    </row>
    <row r="6" spans="1:8" ht="131.25" x14ac:dyDescent="0.25">
      <c r="A6" s="22"/>
      <c r="B6" s="22"/>
      <c r="C6" s="2" t="s">
        <v>62</v>
      </c>
      <c r="D6" s="2" t="s">
        <v>56</v>
      </c>
      <c r="E6" s="2" t="s">
        <v>57</v>
      </c>
      <c r="F6" s="2" t="s">
        <v>58</v>
      </c>
      <c r="G6" s="3" t="s">
        <v>59</v>
      </c>
      <c r="H6" s="2" t="s">
        <v>60</v>
      </c>
    </row>
    <row r="7" spans="1:8" ht="25.5" x14ac:dyDescent="0.35">
      <c r="A7" s="4">
        <v>1</v>
      </c>
      <c r="B7" s="5" t="s">
        <v>3</v>
      </c>
      <c r="C7" s="5">
        <v>12169</v>
      </c>
      <c r="D7" s="5">
        <v>9687</v>
      </c>
      <c r="E7" s="5">
        <v>9119</v>
      </c>
      <c r="F7" s="6">
        <v>1135</v>
      </c>
      <c r="G7" s="7">
        <v>568</v>
      </c>
      <c r="H7" s="5">
        <v>1347</v>
      </c>
    </row>
    <row r="8" spans="1:8" ht="25.5" x14ac:dyDescent="0.35">
      <c r="A8" s="4">
        <v>2</v>
      </c>
      <c r="B8" s="5" t="s">
        <v>4</v>
      </c>
      <c r="C8" s="5">
        <v>6136</v>
      </c>
      <c r="D8" s="5">
        <v>5178</v>
      </c>
      <c r="E8" s="5">
        <v>5159</v>
      </c>
      <c r="F8" s="6">
        <v>59</v>
      </c>
      <c r="G8" s="7">
        <v>19</v>
      </c>
      <c r="H8" s="5">
        <v>899</v>
      </c>
    </row>
    <row r="9" spans="1:8" ht="25.5" x14ac:dyDescent="0.35">
      <c r="A9" s="4">
        <v>3</v>
      </c>
      <c r="B9" s="5" t="s">
        <v>5</v>
      </c>
      <c r="C9" s="5">
        <v>441</v>
      </c>
      <c r="D9" s="5">
        <v>385</v>
      </c>
      <c r="E9" s="5">
        <v>381</v>
      </c>
      <c r="F9" s="6">
        <v>6</v>
      </c>
      <c r="G9" s="7">
        <v>4</v>
      </c>
      <c r="H9" s="5">
        <v>50</v>
      </c>
    </row>
    <row r="10" spans="1:8" ht="25.5" x14ac:dyDescent="0.35">
      <c r="A10" s="4">
        <v>4</v>
      </c>
      <c r="B10" s="5" t="s">
        <v>6</v>
      </c>
      <c r="C10" s="5">
        <v>2007</v>
      </c>
      <c r="D10" s="5">
        <v>1556</v>
      </c>
      <c r="E10" s="5">
        <v>1553</v>
      </c>
      <c r="F10" s="6">
        <v>7</v>
      </c>
      <c r="G10" s="7">
        <v>3</v>
      </c>
      <c r="H10" s="5">
        <v>444</v>
      </c>
    </row>
    <row r="11" spans="1:8" ht="25.5" x14ac:dyDescent="0.35">
      <c r="A11" s="4">
        <v>5</v>
      </c>
      <c r="B11" s="5" t="s">
        <v>7</v>
      </c>
      <c r="C11" s="5">
        <v>2667</v>
      </c>
      <c r="D11" s="5">
        <v>1921</v>
      </c>
      <c r="E11" s="5">
        <v>1910</v>
      </c>
      <c r="F11" s="6">
        <v>48</v>
      </c>
      <c r="G11" s="7">
        <v>11</v>
      </c>
      <c r="H11" s="5">
        <v>698</v>
      </c>
    </row>
    <row r="12" spans="1:8" ht="25.5" x14ac:dyDescent="0.35">
      <c r="A12" s="4">
        <v>6</v>
      </c>
      <c r="B12" s="5" t="s">
        <v>8</v>
      </c>
      <c r="C12" s="5">
        <v>1111</v>
      </c>
      <c r="D12" s="5">
        <v>986</v>
      </c>
      <c r="E12" s="5">
        <v>964</v>
      </c>
      <c r="F12" s="6">
        <v>39</v>
      </c>
      <c r="G12" s="7">
        <v>22</v>
      </c>
      <c r="H12" s="5">
        <v>86</v>
      </c>
    </row>
    <row r="13" spans="1:8" ht="25.5" x14ac:dyDescent="0.35">
      <c r="A13" s="4">
        <v>7</v>
      </c>
      <c r="B13" s="5" t="s">
        <v>9</v>
      </c>
      <c r="C13" s="5">
        <v>1244</v>
      </c>
      <c r="D13" s="5">
        <v>1041</v>
      </c>
      <c r="E13" s="5">
        <v>1021</v>
      </c>
      <c r="F13" s="6">
        <v>30</v>
      </c>
      <c r="G13" s="7">
        <v>20</v>
      </c>
      <c r="H13" s="5">
        <v>173</v>
      </c>
    </row>
    <row r="14" spans="1:8" ht="25.5" x14ac:dyDescent="0.35">
      <c r="A14" s="4">
        <v>8</v>
      </c>
      <c r="B14" s="5" t="s">
        <v>10</v>
      </c>
      <c r="C14" s="5">
        <v>142</v>
      </c>
      <c r="D14" s="5">
        <v>134</v>
      </c>
      <c r="E14" s="5">
        <v>133</v>
      </c>
      <c r="F14" s="6">
        <v>6</v>
      </c>
      <c r="G14" s="7">
        <v>1</v>
      </c>
      <c r="H14" s="5">
        <v>2</v>
      </c>
    </row>
    <row r="15" spans="1:8" ht="25.5" x14ac:dyDescent="0.35">
      <c r="A15" s="4">
        <v>9</v>
      </c>
      <c r="B15" s="5" t="s">
        <v>11</v>
      </c>
      <c r="C15" s="5">
        <v>972</v>
      </c>
      <c r="D15" s="5">
        <v>823</v>
      </c>
      <c r="E15" s="5">
        <v>820</v>
      </c>
      <c r="F15" s="6">
        <v>12</v>
      </c>
      <c r="G15" s="7">
        <v>3</v>
      </c>
      <c r="H15" s="5">
        <v>137</v>
      </c>
    </row>
    <row r="16" spans="1:8" ht="25.5" x14ac:dyDescent="0.35">
      <c r="A16" s="4">
        <v>10</v>
      </c>
      <c r="B16" s="5" t="s">
        <v>12</v>
      </c>
      <c r="C16" s="5">
        <v>24588</v>
      </c>
      <c r="D16" s="5">
        <v>16994</v>
      </c>
      <c r="E16" s="5">
        <v>16765</v>
      </c>
      <c r="F16" s="6">
        <v>132</v>
      </c>
      <c r="G16" s="7">
        <v>229</v>
      </c>
      <c r="H16" s="5">
        <v>7462</v>
      </c>
    </row>
    <row r="17" spans="1:8" ht="25.5" x14ac:dyDescent="0.35">
      <c r="A17" s="4">
        <v>11</v>
      </c>
      <c r="B17" s="5" t="s">
        <v>13</v>
      </c>
      <c r="C17" s="5">
        <v>542</v>
      </c>
      <c r="D17" s="5">
        <v>493</v>
      </c>
      <c r="E17" s="5">
        <v>488</v>
      </c>
      <c r="F17" s="6">
        <v>0</v>
      </c>
      <c r="G17" s="7">
        <v>5</v>
      </c>
      <c r="H17" s="5">
        <v>49</v>
      </c>
    </row>
    <row r="18" spans="1:8" ht="25.5" x14ac:dyDescent="0.35">
      <c r="A18" s="4">
        <v>12</v>
      </c>
      <c r="B18" s="5" t="s">
        <v>14</v>
      </c>
      <c r="C18" s="5">
        <v>3651</v>
      </c>
      <c r="D18" s="5">
        <v>3158</v>
      </c>
      <c r="E18" s="5">
        <v>3015</v>
      </c>
      <c r="F18" s="6">
        <v>212</v>
      </c>
      <c r="G18" s="7">
        <v>143</v>
      </c>
      <c r="H18" s="5">
        <v>281</v>
      </c>
    </row>
    <row r="19" spans="1:8" ht="26.25" x14ac:dyDescent="0.4">
      <c r="A19" s="23" t="s">
        <v>15</v>
      </c>
      <c r="B19" s="24"/>
      <c r="C19" s="15">
        <f t="shared" ref="C19" si="0">SUM(C7:C18)</f>
        <v>55670</v>
      </c>
      <c r="D19" s="9">
        <f t="shared" ref="D19:H19" si="1">SUM(D7:D18)</f>
        <v>42356</v>
      </c>
      <c r="E19" s="9">
        <f t="shared" si="1"/>
        <v>41328</v>
      </c>
      <c r="F19" s="9">
        <f t="shared" si="1"/>
        <v>1686</v>
      </c>
      <c r="G19" s="8">
        <f t="shared" si="1"/>
        <v>1028</v>
      </c>
      <c r="H19" s="9">
        <f t="shared" si="1"/>
        <v>11628</v>
      </c>
    </row>
    <row r="20" spans="1:8" ht="25.5" x14ac:dyDescent="0.35">
      <c r="A20" s="4">
        <v>13</v>
      </c>
      <c r="B20" s="5" t="s">
        <v>66</v>
      </c>
      <c r="C20" s="5">
        <v>616</v>
      </c>
      <c r="D20" s="5">
        <v>575</v>
      </c>
      <c r="E20" s="5">
        <v>567</v>
      </c>
      <c r="F20" s="6">
        <v>5</v>
      </c>
      <c r="G20" s="7">
        <v>8</v>
      </c>
      <c r="H20" s="5">
        <v>36</v>
      </c>
    </row>
    <row r="21" spans="1:8" ht="26.25" x14ac:dyDescent="0.4">
      <c r="A21" s="23" t="s">
        <v>15</v>
      </c>
      <c r="B21" s="24"/>
      <c r="C21" s="15">
        <f t="shared" ref="C21:H21" si="2">SUM(C20:C20)</f>
        <v>616</v>
      </c>
      <c r="D21" s="9">
        <f t="shared" si="2"/>
        <v>575</v>
      </c>
      <c r="E21" s="9">
        <f t="shared" si="2"/>
        <v>567</v>
      </c>
      <c r="F21" s="9">
        <f t="shared" si="2"/>
        <v>5</v>
      </c>
      <c r="G21" s="8">
        <f t="shared" si="2"/>
        <v>8</v>
      </c>
      <c r="H21" s="9">
        <f t="shared" si="2"/>
        <v>36</v>
      </c>
    </row>
    <row r="22" spans="1:8" ht="25.5" x14ac:dyDescent="0.35">
      <c r="A22" s="4">
        <v>14</v>
      </c>
      <c r="B22" s="5" t="s">
        <v>16</v>
      </c>
      <c r="C22" s="5">
        <v>11</v>
      </c>
      <c r="D22" s="5">
        <v>3</v>
      </c>
      <c r="E22" s="5">
        <v>3</v>
      </c>
      <c r="F22" s="6">
        <v>7</v>
      </c>
      <c r="G22" s="7">
        <v>0</v>
      </c>
      <c r="H22" s="5">
        <v>1</v>
      </c>
    </row>
    <row r="23" spans="1:8" ht="25.5" x14ac:dyDescent="0.35">
      <c r="A23" s="4">
        <v>15</v>
      </c>
      <c r="B23" s="5" t="s">
        <v>17</v>
      </c>
      <c r="C23" s="5">
        <v>0</v>
      </c>
      <c r="D23" s="5">
        <v>0</v>
      </c>
      <c r="E23" s="5">
        <v>0</v>
      </c>
      <c r="F23" s="6">
        <v>0</v>
      </c>
      <c r="G23" s="7">
        <v>0</v>
      </c>
      <c r="H23" s="5">
        <v>0</v>
      </c>
    </row>
    <row r="24" spans="1:8" ht="25.5" x14ac:dyDescent="0.35">
      <c r="A24" s="4">
        <v>16</v>
      </c>
      <c r="B24" s="5" t="s">
        <v>18</v>
      </c>
      <c r="C24" s="5">
        <v>0</v>
      </c>
      <c r="D24" s="5">
        <v>0</v>
      </c>
      <c r="E24" s="5">
        <v>0</v>
      </c>
      <c r="F24" s="6">
        <v>0</v>
      </c>
      <c r="G24" s="7">
        <v>0</v>
      </c>
      <c r="H24" s="5">
        <v>0</v>
      </c>
    </row>
    <row r="25" spans="1:8" ht="25.5" x14ac:dyDescent="0.35">
      <c r="A25" s="4">
        <v>17</v>
      </c>
      <c r="B25" s="5" t="s">
        <v>19</v>
      </c>
      <c r="C25" s="5">
        <v>0</v>
      </c>
      <c r="D25" s="5">
        <v>0</v>
      </c>
      <c r="E25" s="5">
        <v>0</v>
      </c>
      <c r="F25" s="6">
        <v>0</v>
      </c>
      <c r="G25" s="7">
        <v>0</v>
      </c>
      <c r="H25" s="5">
        <v>0</v>
      </c>
    </row>
    <row r="26" spans="1:8" ht="25.5" x14ac:dyDescent="0.35">
      <c r="A26" s="4">
        <v>18</v>
      </c>
      <c r="B26" s="5" t="s">
        <v>20</v>
      </c>
      <c r="C26" s="5">
        <v>0</v>
      </c>
      <c r="D26" s="5">
        <v>0</v>
      </c>
      <c r="E26" s="5">
        <v>0</v>
      </c>
      <c r="F26" s="6">
        <v>0</v>
      </c>
      <c r="G26" s="7">
        <v>0</v>
      </c>
      <c r="H26" s="5">
        <v>0</v>
      </c>
    </row>
    <row r="27" spans="1:8" ht="25.5" x14ac:dyDescent="0.35">
      <c r="A27" s="4">
        <v>19</v>
      </c>
      <c r="B27" s="5" t="s">
        <v>21</v>
      </c>
      <c r="C27" s="5">
        <v>0</v>
      </c>
      <c r="D27" s="5">
        <v>0</v>
      </c>
      <c r="E27" s="5">
        <v>0</v>
      </c>
      <c r="F27" s="6">
        <v>0</v>
      </c>
      <c r="G27" s="7">
        <v>0</v>
      </c>
      <c r="H27" s="5">
        <v>0</v>
      </c>
    </row>
    <row r="28" spans="1:8" ht="25.5" x14ac:dyDescent="0.35">
      <c r="A28" s="4">
        <v>20</v>
      </c>
      <c r="B28" s="5" t="s">
        <v>22</v>
      </c>
      <c r="C28" s="5">
        <v>11</v>
      </c>
      <c r="D28" s="5">
        <v>10</v>
      </c>
      <c r="E28" s="5">
        <v>9</v>
      </c>
      <c r="F28" s="6">
        <v>1</v>
      </c>
      <c r="G28" s="7">
        <v>1</v>
      </c>
      <c r="H28" s="5">
        <v>0</v>
      </c>
    </row>
    <row r="29" spans="1:8" ht="25.5" x14ac:dyDescent="0.35">
      <c r="A29" s="4">
        <v>21</v>
      </c>
      <c r="B29" s="5" t="s">
        <v>23</v>
      </c>
      <c r="C29" s="5">
        <v>310</v>
      </c>
      <c r="D29" s="5">
        <v>99</v>
      </c>
      <c r="E29" s="5">
        <v>67</v>
      </c>
      <c r="F29" s="6">
        <v>15</v>
      </c>
      <c r="G29" s="7">
        <v>32</v>
      </c>
      <c r="H29" s="5">
        <v>196</v>
      </c>
    </row>
    <row r="30" spans="1:8" ht="25.5" x14ac:dyDescent="0.35">
      <c r="A30" s="4">
        <v>22</v>
      </c>
      <c r="B30" s="5" t="s">
        <v>24</v>
      </c>
      <c r="C30" s="5">
        <v>55</v>
      </c>
      <c r="D30" s="5">
        <v>41</v>
      </c>
      <c r="E30" s="5">
        <v>40</v>
      </c>
      <c r="F30" s="6">
        <v>0</v>
      </c>
      <c r="G30" s="7">
        <v>1</v>
      </c>
      <c r="H30" s="5">
        <v>14</v>
      </c>
    </row>
    <row r="31" spans="1:8" ht="25.5" x14ac:dyDescent="0.35">
      <c r="A31" s="4">
        <v>23</v>
      </c>
      <c r="B31" s="5" t="s">
        <v>25</v>
      </c>
      <c r="C31" s="5">
        <v>215</v>
      </c>
      <c r="D31" s="5">
        <v>161</v>
      </c>
      <c r="E31" s="5">
        <v>155</v>
      </c>
      <c r="F31" s="6">
        <v>12</v>
      </c>
      <c r="G31" s="7">
        <v>6</v>
      </c>
      <c r="H31" s="5">
        <v>42</v>
      </c>
    </row>
    <row r="32" spans="1:8" ht="25.5" x14ac:dyDescent="0.35">
      <c r="A32" s="4">
        <v>24</v>
      </c>
      <c r="B32" s="5" t="s">
        <v>26</v>
      </c>
      <c r="C32" s="5">
        <v>0</v>
      </c>
      <c r="D32" s="5">
        <v>0</v>
      </c>
      <c r="E32" s="5">
        <v>0</v>
      </c>
      <c r="F32" s="6">
        <v>0</v>
      </c>
      <c r="G32" s="7">
        <v>0</v>
      </c>
      <c r="H32" s="5">
        <v>0</v>
      </c>
    </row>
    <row r="33" spans="1:8" ht="25.5" x14ac:dyDescent="0.35">
      <c r="A33" s="4">
        <v>25</v>
      </c>
      <c r="B33" s="5" t="s">
        <v>27</v>
      </c>
      <c r="C33" s="5">
        <v>0</v>
      </c>
      <c r="D33" s="5">
        <v>0</v>
      </c>
      <c r="E33" s="5">
        <v>0</v>
      </c>
      <c r="F33" s="6">
        <v>0</v>
      </c>
      <c r="G33" s="7">
        <v>0</v>
      </c>
      <c r="H33" s="5">
        <v>0</v>
      </c>
    </row>
    <row r="34" spans="1:8" ht="25.5" x14ac:dyDescent="0.35">
      <c r="A34" s="4">
        <v>26</v>
      </c>
      <c r="B34" s="5" t="s">
        <v>28</v>
      </c>
      <c r="C34" s="5">
        <v>11</v>
      </c>
      <c r="D34" s="5">
        <v>8</v>
      </c>
      <c r="E34" s="5">
        <v>8</v>
      </c>
      <c r="F34" s="6">
        <v>0</v>
      </c>
      <c r="G34" s="7">
        <v>0</v>
      </c>
      <c r="H34" s="5">
        <v>3</v>
      </c>
    </row>
    <row r="35" spans="1:8" ht="25.5" x14ac:dyDescent="0.35">
      <c r="A35" s="4">
        <v>27</v>
      </c>
      <c r="B35" s="5" t="s">
        <v>29</v>
      </c>
      <c r="C35" s="5">
        <v>1</v>
      </c>
      <c r="D35" s="5">
        <v>1</v>
      </c>
      <c r="E35" s="5">
        <v>1</v>
      </c>
      <c r="F35" s="6">
        <v>0</v>
      </c>
      <c r="G35" s="7">
        <v>0</v>
      </c>
      <c r="H35" s="5">
        <v>0</v>
      </c>
    </row>
    <row r="36" spans="1:8" ht="25.5" x14ac:dyDescent="0.35">
      <c r="A36" s="4">
        <v>28</v>
      </c>
      <c r="B36" s="5" t="s">
        <v>30</v>
      </c>
      <c r="C36" s="5">
        <v>0</v>
      </c>
      <c r="D36" s="5">
        <v>0</v>
      </c>
      <c r="E36" s="5">
        <v>0</v>
      </c>
      <c r="F36" s="6">
        <v>0</v>
      </c>
      <c r="G36" s="7">
        <v>0</v>
      </c>
      <c r="H36" s="5">
        <v>0</v>
      </c>
    </row>
    <row r="37" spans="1:8" ht="25.5" x14ac:dyDescent="0.35">
      <c r="A37" s="4">
        <v>29</v>
      </c>
      <c r="B37" s="5" t="s">
        <v>31</v>
      </c>
      <c r="C37" s="5">
        <v>128</v>
      </c>
      <c r="D37" s="5">
        <v>48</v>
      </c>
      <c r="E37" s="5">
        <v>48</v>
      </c>
      <c r="F37" s="6">
        <v>25</v>
      </c>
      <c r="G37" s="7">
        <v>0</v>
      </c>
      <c r="H37" s="5">
        <v>55</v>
      </c>
    </row>
    <row r="38" spans="1:8" ht="25.5" x14ac:dyDescent="0.35">
      <c r="A38" s="4">
        <v>30</v>
      </c>
      <c r="B38" s="5" t="s">
        <v>32</v>
      </c>
      <c r="C38" s="5">
        <v>0</v>
      </c>
      <c r="D38" s="5">
        <v>0</v>
      </c>
      <c r="E38" s="5">
        <v>0</v>
      </c>
      <c r="F38" s="6">
        <v>0</v>
      </c>
      <c r="G38" s="7">
        <v>0</v>
      </c>
      <c r="H38" s="5">
        <v>0</v>
      </c>
    </row>
    <row r="39" spans="1:8" ht="25.5" x14ac:dyDescent="0.35">
      <c r="A39" s="4">
        <v>31</v>
      </c>
      <c r="B39" s="5" t="s">
        <v>33</v>
      </c>
      <c r="C39" s="5">
        <v>0</v>
      </c>
      <c r="D39" s="5">
        <v>0</v>
      </c>
      <c r="E39" s="5">
        <v>0</v>
      </c>
      <c r="F39" s="6">
        <v>0</v>
      </c>
      <c r="G39" s="7">
        <v>0</v>
      </c>
      <c r="H39" s="5">
        <v>0</v>
      </c>
    </row>
    <row r="40" spans="1:8" ht="25.5" x14ac:dyDescent="0.35">
      <c r="A40" s="4">
        <v>32</v>
      </c>
      <c r="B40" s="5" t="s">
        <v>34</v>
      </c>
      <c r="C40" s="5">
        <v>6</v>
      </c>
      <c r="D40" s="5">
        <v>4</v>
      </c>
      <c r="E40" s="5">
        <v>4</v>
      </c>
      <c r="F40" s="6">
        <v>2</v>
      </c>
      <c r="G40" s="7">
        <v>0</v>
      </c>
      <c r="H40" s="5">
        <v>0</v>
      </c>
    </row>
    <row r="41" spans="1:8" ht="25.5" x14ac:dyDescent="0.35">
      <c r="A41" s="4">
        <v>33</v>
      </c>
      <c r="B41" s="5" t="s">
        <v>35</v>
      </c>
      <c r="C41" s="5">
        <v>2</v>
      </c>
      <c r="D41" s="5">
        <v>0</v>
      </c>
      <c r="E41" s="5">
        <v>0</v>
      </c>
      <c r="F41" s="6">
        <v>1</v>
      </c>
      <c r="G41" s="7">
        <v>0</v>
      </c>
      <c r="H41" s="5">
        <v>1</v>
      </c>
    </row>
    <row r="42" spans="1:8" ht="25.5" x14ac:dyDescent="0.35">
      <c r="A42" s="4">
        <v>34</v>
      </c>
      <c r="B42" s="5" t="s">
        <v>36</v>
      </c>
      <c r="C42" s="5">
        <v>1</v>
      </c>
      <c r="D42" s="5">
        <v>1</v>
      </c>
      <c r="E42" s="5">
        <v>1</v>
      </c>
      <c r="F42" s="6">
        <v>0</v>
      </c>
      <c r="G42" s="7">
        <v>0</v>
      </c>
      <c r="H42" s="5">
        <v>0</v>
      </c>
    </row>
    <row r="43" spans="1:8" ht="26.25" x14ac:dyDescent="0.4">
      <c r="A43" s="23" t="s">
        <v>15</v>
      </c>
      <c r="B43" s="24"/>
      <c r="C43" s="15">
        <f t="shared" ref="C43" si="3">SUM(C22:C42)</f>
        <v>751</v>
      </c>
      <c r="D43" s="9">
        <f>SUM(D22:D42)</f>
        <v>376</v>
      </c>
      <c r="E43" s="9">
        <f>SUM(E22:E42)</f>
        <v>336</v>
      </c>
      <c r="F43" s="9">
        <f>SUM(F22:F42)</f>
        <v>63</v>
      </c>
      <c r="G43" s="8">
        <f>SUM(G22:G42)</f>
        <v>40</v>
      </c>
      <c r="H43" s="9">
        <f>SUM(H22:H42)</f>
        <v>312</v>
      </c>
    </row>
    <row r="44" spans="1:8" ht="25.5" x14ac:dyDescent="0.35">
      <c r="A44" s="4">
        <v>35</v>
      </c>
      <c r="B44" s="5" t="s">
        <v>37</v>
      </c>
      <c r="C44" s="5">
        <v>2</v>
      </c>
      <c r="D44" s="5">
        <v>1</v>
      </c>
      <c r="E44" s="5">
        <v>1</v>
      </c>
      <c r="F44" s="6">
        <v>0</v>
      </c>
      <c r="G44" s="7">
        <v>0</v>
      </c>
      <c r="H44" s="5">
        <v>1</v>
      </c>
    </row>
    <row r="45" spans="1:8" ht="25.5" x14ac:dyDescent="0.35">
      <c r="A45" s="4">
        <v>36</v>
      </c>
      <c r="B45" s="5" t="s">
        <v>38</v>
      </c>
      <c r="C45" s="5">
        <v>0</v>
      </c>
      <c r="D45" s="5">
        <v>0</v>
      </c>
      <c r="E45" s="5">
        <v>0</v>
      </c>
      <c r="F45" s="6">
        <v>0</v>
      </c>
      <c r="G45" s="7">
        <v>0</v>
      </c>
      <c r="H45" s="5">
        <v>0</v>
      </c>
    </row>
    <row r="46" spans="1:8" ht="25.5" x14ac:dyDescent="0.35">
      <c r="A46" s="4">
        <v>37</v>
      </c>
      <c r="B46" s="5" t="s">
        <v>39</v>
      </c>
      <c r="C46" s="5">
        <v>0</v>
      </c>
      <c r="D46" s="5">
        <v>0</v>
      </c>
      <c r="E46" s="5">
        <v>0</v>
      </c>
      <c r="F46" s="6">
        <v>0</v>
      </c>
      <c r="G46" s="7">
        <v>0</v>
      </c>
      <c r="H46" s="5">
        <v>0</v>
      </c>
    </row>
    <row r="47" spans="1:8" ht="25.5" x14ac:dyDescent="0.35">
      <c r="A47" s="4">
        <v>38</v>
      </c>
      <c r="B47" s="5" t="s">
        <v>40</v>
      </c>
      <c r="C47" s="5">
        <v>0</v>
      </c>
      <c r="D47" s="5">
        <v>0</v>
      </c>
      <c r="E47" s="5">
        <v>0</v>
      </c>
      <c r="F47" s="6">
        <v>0</v>
      </c>
      <c r="G47" s="7">
        <v>0</v>
      </c>
      <c r="H47" s="5">
        <v>0</v>
      </c>
    </row>
    <row r="48" spans="1:8" ht="25.5" x14ac:dyDescent="0.35">
      <c r="A48" s="4">
        <v>39</v>
      </c>
      <c r="B48" s="5" t="s">
        <v>41</v>
      </c>
      <c r="C48" s="5">
        <v>0</v>
      </c>
      <c r="D48" s="5">
        <v>0</v>
      </c>
      <c r="E48" s="5">
        <v>0</v>
      </c>
      <c r="F48" s="6">
        <v>0</v>
      </c>
      <c r="G48" s="7">
        <v>0</v>
      </c>
      <c r="H48" s="5">
        <v>0</v>
      </c>
    </row>
    <row r="49" spans="1:8" ht="25.5" x14ac:dyDescent="0.35">
      <c r="A49" s="4">
        <v>40</v>
      </c>
      <c r="B49" s="5" t="s">
        <v>42</v>
      </c>
      <c r="C49" s="5">
        <v>0</v>
      </c>
      <c r="D49" s="5">
        <v>0</v>
      </c>
      <c r="E49" s="5">
        <v>0</v>
      </c>
      <c r="F49" s="6">
        <v>0</v>
      </c>
      <c r="G49" s="7">
        <v>0</v>
      </c>
      <c r="H49" s="5">
        <v>0</v>
      </c>
    </row>
    <row r="50" spans="1:8" ht="25.5" x14ac:dyDescent="0.35">
      <c r="A50" s="4">
        <v>41</v>
      </c>
      <c r="B50" s="5" t="s">
        <v>43</v>
      </c>
      <c r="C50" s="5">
        <v>0</v>
      </c>
      <c r="D50" s="5">
        <v>0</v>
      </c>
      <c r="E50" s="5">
        <v>0</v>
      </c>
      <c r="F50" s="6">
        <v>0</v>
      </c>
      <c r="G50" s="7">
        <v>0</v>
      </c>
      <c r="H50" s="5">
        <v>0</v>
      </c>
    </row>
    <row r="51" spans="1:8" ht="25.5" x14ac:dyDescent="0.35">
      <c r="A51" s="4">
        <v>42</v>
      </c>
      <c r="B51" s="5" t="s">
        <v>44</v>
      </c>
      <c r="C51" s="5">
        <v>0</v>
      </c>
      <c r="D51" s="5">
        <v>0</v>
      </c>
      <c r="E51" s="5">
        <v>0</v>
      </c>
      <c r="F51" s="6">
        <v>0</v>
      </c>
      <c r="G51" s="7">
        <v>0</v>
      </c>
      <c r="H51" s="5">
        <v>0</v>
      </c>
    </row>
    <row r="52" spans="1:8" ht="25.5" x14ac:dyDescent="0.35">
      <c r="A52" s="4">
        <v>43</v>
      </c>
      <c r="B52" s="6" t="s">
        <v>55</v>
      </c>
      <c r="C52" s="6">
        <v>0</v>
      </c>
      <c r="D52" s="5">
        <v>0</v>
      </c>
      <c r="E52" s="5">
        <v>0</v>
      </c>
      <c r="F52" s="6">
        <v>0</v>
      </c>
      <c r="G52" s="7">
        <v>0</v>
      </c>
      <c r="H52" s="5">
        <v>0</v>
      </c>
    </row>
    <row r="53" spans="1:8" ht="26.25" x14ac:dyDescent="0.4">
      <c r="A53" s="23" t="s">
        <v>15</v>
      </c>
      <c r="B53" s="24"/>
      <c r="C53" s="15">
        <f t="shared" ref="C53" si="4">SUM(C44:C52)</f>
        <v>2</v>
      </c>
      <c r="D53" s="9">
        <f>SUM(D44:D52)</f>
        <v>1</v>
      </c>
      <c r="E53" s="9">
        <f t="shared" ref="E53:H53" si="5">SUM(E44:E52)</f>
        <v>1</v>
      </c>
      <c r="F53" s="9">
        <f t="shared" si="5"/>
        <v>0</v>
      </c>
      <c r="G53" s="9">
        <f t="shared" si="5"/>
        <v>0</v>
      </c>
      <c r="H53" s="9">
        <f t="shared" si="5"/>
        <v>1</v>
      </c>
    </row>
    <row r="54" spans="1:8" ht="25.5" x14ac:dyDescent="0.35">
      <c r="A54" s="4">
        <v>44</v>
      </c>
      <c r="B54" s="5" t="s">
        <v>45</v>
      </c>
      <c r="C54" s="5">
        <v>49</v>
      </c>
      <c r="D54" s="5">
        <v>49</v>
      </c>
      <c r="E54" s="5">
        <v>12</v>
      </c>
      <c r="F54" s="6">
        <v>0</v>
      </c>
      <c r="G54" s="7">
        <v>37</v>
      </c>
      <c r="H54" s="5">
        <v>0</v>
      </c>
    </row>
    <row r="55" spans="1:8" ht="25.5" x14ac:dyDescent="0.35">
      <c r="A55" s="4">
        <v>45</v>
      </c>
      <c r="B55" s="5" t="s">
        <v>46</v>
      </c>
      <c r="C55" s="5">
        <v>0</v>
      </c>
      <c r="D55" s="5">
        <v>0</v>
      </c>
      <c r="E55" s="5">
        <v>0</v>
      </c>
      <c r="F55" s="6">
        <v>0</v>
      </c>
      <c r="G55" s="7">
        <v>0</v>
      </c>
      <c r="H55" s="5">
        <v>0</v>
      </c>
    </row>
    <row r="56" spans="1:8" ht="26.25" x14ac:dyDescent="0.4">
      <c r="A56" s="17" t="s">
        <v>47</v>
      </c>
      <c r="B56" s="17"/>
      <c r="C56" s="9">
        <f t="shared" ref="C56:H56" si="6">C19+C21+C43+C53+C54+C55</f>
        <v>57088</v>
      </c>
      <c r="D56" s="9">
        <f t="shared" si="6"/>
        <v>43357</v>
      </c>
      <c r="E56" s="9">
        <f t="shared" si="6"/>
        <v>42244</v>
      </c>
      <c r="F56" s="9">
        <f t="shared" si="6"/>
        <v>1754</v>
      </c>
      <c r="G56" s="8">
        <f t="shared" si="6"/>
        <v>1113</v>
      </c>
      <c r="H56" s="9">
        <f t="shared" si="6"/>
        <v>11977</v>
      </c>
    </row>
    <row r="57" spans="1:8" ht="30" x14ac:dyDescent="0.4">
      <c r="A57" s="18" t="s">
        <v>53</v>
      </c>
      <c r="B57" s="19"/>
      <c r="C57" s="19"/>
      <c r="D57" s="19"/>
      <c r="E57" s="10">
        <v>23000</v>
      </c>
      <c r="F57" s="11">
        <f>E56/E57</f>
        <v>1.8366956521739131</v>
      </c>
      <c r="G57" s="10" t="s">
        <v>54</v>
      </c>
      <c r="H57" s="12"/>
    </row>
    <row r="58" spans="1:8" ht="18" x14ac:dyDescent="0.25">
      <c r="A58" s="13" t="s">
        <v>48</v>
      </c>
      <c r="B58" s="14"/>
      <c r="C58" s="14"/>
      <c r="D58" s="14"/>
      <c r="E58" s="14"/>
      <c r="F58" s="14"/>
      <c r="G58" s="14"/>
      <c r="H58" s="14"/>
    </row>
  </sheetData>
  <mergeCells count="11">
    <mergeCell ref="A57:D57"/>
    <mergeCell ref="A1:H1"/>
    <mergeCell ref="A3:H3"/>
    <mergeCell ref="A5:A6"/>
    <mergeCell ref="B5:B6"/>
    <mergeCell ref="A56:B56"/>
    <mergeCell ref="A19:B19"/>
    <mergeCell ref="A21:B21"/>
    <mergeCell ref="A43:B43"/>
    <mergeCell ref="A53:B53"/>
    <mergeCell ref="C5:H5"/>
  </mergeCells>
  <pageMargins left="0.7" right="0.7" top="0.75" bottom="0.75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2025-03-04T05:12:22Z</cp:lastPrinted>
  <dcterms:created xsi:type="dcterms:W3CDTF">2023-05-22T11:38:01Z</dcterms:created>
  <dcterms:modified xsi:type="dcterms:W3CDTF">2025-08-22T11:33:34Z</dcterms:modified>
</cp:coreProperties>
</file>